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<sst xmlns="http://schemas.openxmlformats.org/spreadsheetml/2006/main" count="85" uniqueCount="78">
  <si>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传统企业 </t>
    </r>
    <r>
      <rPr>
        <b val="true"/>
        <sz val="16"/>
        <rFont val="Microsoft YaHei"/>
        <family val="0"/>
        <charset val="1"/>
      </rPr>
      <t xml:space="preserve">· AI </t>
    </r>
    <r>
      <rPr>
        <b val="true"/>
        <sz val="16"/>
        <rFont val="Noto Sans CJK SC"/>
        <family val="2"/>
      </rPr>
      <t xml:space="preserve">转型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经营分析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</si>
  <si>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</si>
  <si>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</si>
  <si>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传统企业 </t>
    </r>
    <r>
      <rPr>
        <sz val="11"/>
        <color rgb="FF000000"/>
        <rFont val="Microsoft YaHei"/>
        <family val="0"/>
        <charset val="1"/>
      </rPr>
      <t xml:space="preserve">· AI </t>
    </r>
    <r>
      <rPr>
        <sz val="11"/>
        <color rgb="FF000000"/>
        <rFont val="Noto Sans CJK SC"/>
        <family val="2"/>
      </rPr>
      <t xml:space="preserve">转型行业「经营分析」场景。经营数据分散在进销存、财务与销售系统，月度分析靠 </t>
    </r>
    <r>
      <rPr>
        <sz val="11"/>
        <color rgb="FF000000"/>
        <rFont val="Microsoft YaHei"/>
        <family val="0"/>
        <charset val="1"/>
      </rPr>
      <t xml:space="preserve">Excel </t>
    </r>
    <r>
      <rPr>
        <sz val="11"/>
        <color rgb="FF000000"/>
        <rFont val="Noto Sans CJK SC"/>
        <family val="2"/>
      </rPr>
      <t xml:space="preserve">手工拼接，管理层决策缺乏及时数据支撑。本方案自动汇聚核心经营指标，生成月度经营分析报告与异常预警，让数据跟上决策节奏。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</si>
  <si>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</si>
  <si>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</si>
  <si>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</si>
  <si>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067-industry-</t>
    </r>
    <r>
      <rPr>
        <sz val="11"/>
        <color rgb="FF000000"/>
        <rFont val="Noto Sans CJK SC"/>
        <family val="2"/>
      </rPr>
      <t xml:space="preserve">传统企业</t>
    </r>
    <r>
      <rPr>
        <sz val="11"/>
        <color rgb="FF000000"/>
        <rFont val="Microsoft YaHei"/>
        <family val="0"/>
        <charset val="1"/>
      </rPr>
      <t xml:space="preserve">-AI-</t>
    </r>
    <r>
      <rPr>
        <sz val="11"/>
        <color rgb="FF000000"/>
        <rFont val="Noto Sans CJK SC"/>
        <family val="2"/>
      </rPr>
      <t xml:space="preserve">转型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经营分析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</si>
  <si>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</si>
  <si>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</si>
  <si>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</si>
  <si>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</si>
  <si>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</si>
  <si>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满足企业内控与数据治理要求，关键流程变更执行审批与灰度上线机制，保留完整操作日志。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处理结果按抽检比例复核，重大业务节点保留人工确认环节。</t>
    </r>
  </si>
  <si>
    <t xml:space="preserve">业务板块分析耗时统计（示例数据）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</si>
  <si>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</si>
  <si>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</si>
  <si>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</si>
  <si>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</si>
  <si>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</si>
  <si>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</si>
  <si>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</si>
  <si>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</si>
  <si>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分析维度</t>
  </si>
  <si>
    <t xml:space="preserve">业务板块</t>
  </si>
  <si>
    <t xml:space="preserve">数据源系统数</t>
  </si>
  <si>
    <r>
      <rPr>
        <b val="true"/>
        <sz val="11"/>
        <color rgb="FFFFFFFF"/>
        <rFont val="Noto Sans CJK SC"/>
        <family val="2"/>
      </rPr>
      <t xml:space="preserve">人工分析耗时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</si>
  <si>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</si>
  <si>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销售收入分析</t>
  </si>
  <si>
    <t xml:space="preserve">制造</t>
  </si>
  <si>
    <t xml:space="preserve">毛利与成本分析</t>
  </si>
  <si>
    <t xml:space="preserve">贸易</t>
  </si>
  <si>
    <t xml:space="preserve">库存周转分析</t>
  </si>
  <si>
    <t xml:space="preserve">服务</t>
  </si>
  <si>
    <t xml:space="preserve">应收账款分析</t>
  </si>
  <si>
    <t xml:space="preserve">渠道贡献分析</t>
  </si>
  <si>
    <t xml:space="preserve">客户结构分析</t>
  </si>
  <si>
    <t xml:space="preserve">产能利用分析</t>
  </si>
  <si>
    <t xml:space="preserve">费用管控分析</t>
  </si>
  <si>
    <t xml:space="preserve">注：上表为虚构示例数据，复用时请整行替换为本单位真实数据，行数增减需同步调整“分析计算”与“校验”表公式范围。</t>
  </si>
  <si>
    <t xml:space="preserve">经营分析效果测算（公式区，请勿手工覆盖）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</si>
  <si>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改善量（人工分析耗时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辅助分析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期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</si>
  <si>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分析效率提升率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</si>
  <si>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</si>
  <si>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</si>
  <si>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</si>
  <si>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</si>
  <si>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</si>
  <si>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</si>
  <si>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</si>
  <si>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</si>
  <si>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</si>
  <si>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</si>
  <si>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</si>
  <si>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</si>
  <si>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</si>
  <si>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</si>
  <si>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</si>
  <si>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</si>
  <si>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</si>
  <si>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</si>
  <si>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</si>
  <si>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</si>
  <si>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</si>
  <si>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</si>
  <si>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业务板块分析耗时统计（示例数据）——基准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</si>
  <si>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</si>
  <si>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</si>
  <si>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</si>
  <si>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</si>
  <si>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</si>
  <si>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经营月报时效</t>
  </si>
  <si>
    <t xml:space="preserve">天</t>
  </si>
  <si>
    <t xml:space="preserve">覆盖核心指标数</t>
  </si>
  <si>
    <t xml:space="preserve">个</t>
  </si>
  <si>
    <t xml:space="preserve">异常发现时长</t>
  </si>
  <si>
    <t xml:space="preserve">会议数据准备</t>
  </si>
  <si>
    <t xml:space="preserve">小时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</si>
</sst>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人工分析耗时(天/期) 与 AI辅助分析(天/期)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人工分析耗时(天/期)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销售收入分析</c:v>
                </c:pt>
                <c:pt idx="1">
                  <c:v>毛利与成本分析</c:v>
                </c:pt>
                <c:pt idx="2">
                  <c:v>库存周转分析</c:v>
                </c:pt>
                <c:pt idx="3">
                  <c:v>应收账款分析</c:v>
                </c:pt>
                <c:pt idx="4">
                  <c:v>渠道贡献分析</c:v>
                </c:pt>
                <c:pt idx="5">
                  <c:v>客户结构分析</c:v>
                </c:pt>
                <c:pt idx="6">
                  <c:v>产能利用分析</c:v>
                </c:pt>
                <c:pt idx="7">
                  <c:v>费用管控分析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10.4</c:v>
                </c:pt>
                <c:pt idx="1">
                  <c:v>11.6</c:v>
                </c:pt>
                <c:pt idx="2">
                  <c:v>11.4</c:v>
                </c:pt>
                <c:pt idx="3">
                  <c:v>6.2</c:v>
                </c:pt>
                <c:pt idx="4">
                  <c:v>5.9</c:v>
                </c:pt>
                <c:pt idx="5">
                  <c:v>7.8</c:v>
                </c:pt>
                <c:pt idx="6">
                  <c:v>9.5</c:v>
                </c:pt>
                <c:pt idx="7">
                  <c:v>6.1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AI辅助分析(天/期)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销售收入分析</c:v>
                </c:pt>
                <c:pt idx="1">
                  <c:v>毛利与成本分析</c:v>
                </c:pt>
                <c:pt idx="2">
                  <c:v>库存周转分析</c:v>
                </c:pt>
                <c:pt idx="3">
                  <c:v>应收账款分析</c:v>
                </c:pt>
                <c:pt idx="4">
                  <c:v>渠道贡献分析</c:v>
                </c:pt>
                <c:pt idx="5">
                  <c:v>客户结构分析</c:v>
                </c:pt>
                <c:pt idx="6">
                  <c:v>产能利用分析</c:v>
                </c:pt>
                <c:pt idx="7">
                  <c:v>费用管控分析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4.1</c:v>
                </c:pt>
                <c:pt idx="1">
                  <c:v>3.3</c:v>
                </c:pt>
                <c:pt idx="2">
                  <c:v>2.7</c:v>
                </c:pt>
                <c:pt idx="3">
                  <c:v>1.3</c:v>
                </c:pt>
                <c:pt idx="4">
                  <c:v>1.3</c:v>
                </c:pt>
                <c:pt idx="5">
                  <c:v>2.9</c:v>
                </c:pt>
                <c:pt idx="6">
                  <c:v>3.6</c:v>
                </c:pt>
                <c:pt idx="7">
                  <c:v>1.4</c:v>
                </c:pt>
              </c:numCache>
            </c:numRef>
          </c:val>
        </c:ser>
        <c:gapWidth val="150"/>
        <c:overlap val="0"/>
        <c:axId val="40797226"/>
        <c:axId val="77093314"/>
      </c:barChart>
      <c:catAx>
        <c:axId val="4079722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分析维度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093314"/>
        <c:crosses val="autoZero"/>
        <c:auto val="1"/>
        <c:lblAlgn val="ctr"/>
        <c:lblOffset val="100"/>
        <c:noMultiLvlLbl val="0"/>
      </c:catAx>
      <c:valAx>
        <c:axId val="770933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79722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经营月报时效</c:v>
                </c:pt>
                <c:pt idx="1">
                  <c:v>覆盖核心指标数</c:v>
                </c:pt>
                <c:pt idx="2">
                  <c:v>异常发现时长</c:v>
                </c:pt>
                <c:pt idx="3">
                  <c:v>会议数据准备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8</c:v>
                </c:pt>
                <c:pt idx="1">
                  <c:v>20</c:v>
                </c:pt>
                <c:pt idx="2">
                  <c:v>15</c:v>
                </c:pt>
                <c:pt idx="3">
                  <c:v>10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经营月报时效</c:v>
                </c:pt>
                <c:pt idx="1">
                  <c:v>覆盖核心指标数</c:v>
                </c:pt>
                <c:pt idx="2">
                  <c:v>异常发现时长</c:v>
                </c:pt>
                <c:pt idx="3">
                  <c:v>会议数据准备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</c:v>
                </c:pt>
                <c:pt idx="1">
                  <c:v>60</c:v>
                </c:pt>
                <c:pt idx="2">
                  <c:v>2</c:v>
                </c:pt>
                <c:pt idx="3">
                  <c:v>1.5</c:v>
                </c:pt>
              </c:numCache>
            </c:numRef>
          </c:val>
        </c:ser>
        <c:gapWidth val="150"/>
        <c:overlap val="0"/>
        <c:axId val="974785"/>
        <c:axId val="19193479"/>
      </c:barChart>
      <c:catAx>
        <c:axId val="9747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193479"/>
        <c:crosses val="autoZero"/>
        <c:auto val="1"/>
        <c:lblAlgn val="ctr"/>
        <c:lblOffset val="100"/>
        <c:noMultiLvlLbl val="0"/>
      </c:catAx>
      <c:valAx>
        <c:axId val="191934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478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2</v>
      </c>
      <c r="D10" s="14" t="n">
        <v>10.4</v>
      </c>
      <c r="E10" s="14" t="n">
        <v>4.1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4</v>
      </c>
      <c r="D11" s="14" t="n">
        <v>11.6</v>
      </c>
      <c r="E11" s="14" t="n">
        <v>3.3</v>
      </c>
    </row>
    <row r="12" customFormat="false" ht="15" hidden="false" customHeight="false" outlineLevel="0" collapsed="false">
      <c r="A12" s="12" t="s">
        <v>32</v>
      </c>
      <c r="B12" s="12" t="s">
        <v>33</v>
      </c>
      <c r="C12" s="13" t="n">
        <v>4</v>
      </c>
      <c r="D12" s="14" t="n">
        <v>11.4</v>
      </c>
      <c r="E12" s="14" t="n">
        <v>2.7</v>
      </c>
    </row>
    <row r="13" customFormat="false" ht="15" hidden="false" customHeight="false" outlineLevel="0" collapsed="false">
      <c r="A13" s="12" t="s">
        <v>34</v>
      </c>
      <c r="B13" s="12" t="s">
        <v>29</v>
      </c>
      <c r="C13" s="13" t="n">
        <v>7</v>
      </c>
      <c r="D13" s="14" t="n">
        <v>6.2</v>
      </c>
      <c r="E13" s="14" t="n">
        <v>1.3</v>
      </c>
    </row>
    <row r="14" customFormat="false" ht="15" hidden="false" customHeight="false" outlineLevel="0" collapsed="false">
      <c r="A14" s="12" t="s">
        <v>35</v>
      </c>
      <c r="B14" s="12" t="s">
        <v>31</v>
      </c>
      <c r="C14" s="13" t="n">
        <v>3</v>
      </c>
      <c r="D14" s="14" t="n">
        <v>5.9</v>
      </c>
      <c r="E14" s="14" t="n">
        <v>1.3</v>
      </c>
    </row>
    <row r="15" customFormat="false" ht="15" hidden="false" customHeight="false" outlineLevel="0" collapsed="false">
      <c r="A15" s="12" t="s">
        <v>36</v>
      </c>
      <c r="B15" s="12" t="s">
        <v>31</v>
      </c>
      <c r="C15" s="13" t="n">
        <v>3</v>
      </c>
      <c r="D15" s="14" t="n">
        <v>7.8</v>
      </c>
      <c r="E15" s="14" t="n">
        <v>2.9</v>
      </c>
    </row>
    <row r="16" customFormat="false" ht="15" hidden="false" customHeight="false" outlineLevel="0" collapsed="false">
      <c r="A16" s="12" t="s">
        <v>37</v>
      </c>
      <c r="B16" s="12" t="s">
        <v>29</v>
      </c>
      <c r="C16" s="13" t="n">
        <v>5</v>
      </c>
      <c r="D16" s="14" t="n">
        <v>9.5</v>
      </c>
      <c r="E16" s="14" t="n">
        <v>3.6</v>
      </c>
    </row>
    <row r="17" customFormat="false" ht="15" hidden="false" customHeight="false" outlineLevel="0" collapsed="false">
      <c r="A17" s="12" t="s">
        <v>38</v>
      </c>
      <c r="B17" s="12" t="s">
        <v>33</v>
      </c>
      <c r="C17" s="13" t="n">
        <v>7</v>
      </c>
      <c r="D17" s="14" t="n">
        <v>6.1</v>
      </c>
      <c r="E17" s="14" t="n">
        <v>1.4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销售收入分析</v>
      </c>
      <c r="B4" s="16" t="n">
        <f aca="false">参数与输入!D10-参数与输入!E10</f>
        <v>6.3</v>
      </c>
      <c r="C4" s="17" t="n">
        <f aca="false">IF(参数与输入!D10=0,0,B4/参数与输入!D10)</f>
        <v>0.605769230769231</v>
      </c>
      <c r="D4" s="18" t="str">
        <f aca="false">IF(C4&gt;=参数与输入!$B$5,"达标","关注")</f>
        <v>达标</v>
      </c>
      <c r="E4" s="18" t="n">
        <f aca="false">RANK(C4,$C$4:$C$11)</f>
        <v>8</v>
      </c>
    </row>
    <row r="5" customFormat="false" ht="15" hidden="false" customHeight="false" outlineLevel="0" collapsed="false">
      <c r="A5" s="15" t="str">
        <f aca="false">参数与输入!A11</f>
        <v>毛利与成本分析</v>
      </c>
      <c r="B5" s="16" t="n">
        <f aca="false">参数与输入!D11-参数与输入!E11</f>
        <v>8.3</v>
      </c>
      <c r="C5" s="17" t="n">
        <f aca="false">IF(参数与输入!D11=0,0,B5/参数与输入!D11)</f>
        <v>0.71551724137931</v>
      </c>
      <c r="D5" s="18" t="str">
        <f aca="false">IF(C5&gt;=参数与输入!$B$5,"达标","关注")</f>
        <v>达标</v>
      </c>
      <c r="E5" s="18" t="n">
        <f aca="false">RANK(C5,$C$4:$C$11)</f>
        <v>5</v>
      </c>
    </row>
    <row r="6" customFormat="false" ht="15" hidden="false" customHeight="false" outlineLevel="0" collapsed="false">
      <c r="A6" s="15" t="str">
        <f aca="false">参数与输入!A12</f>
        <v>库存周转分析</v>
      </c>
      <c r="B6" s="16" t="n">
        <f aca="false">参数与输入!D12-参数与输入!E12</f>
        <v>8.7</v>
      </c>
      <c r="C6" s="17" t="n">
        <f aca="false">IF(参数与输入!D12=0,0,B6/参数与输入!D12)</f>
        <v>0.763157894736842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应收账款分析</v>
      </c>
      <c r="B7" s="16" t="n">
        <f aca="false">参数与输入!D13-参数与输入!E13</f>
        <v>4.9</v>
      </c>
      <c r="C7" s="17" t="n">
        <f aca="false">IF(参数与输入!D13=0,0,B7/参数与输入!D13)</f>
        <v>0.790322580645161</v>
      </c>
      <c r="D7" s="18" t="str">
        <f aca="false">IF(C7&gt;=参数与输入!$B$5,"达标","关注")</f>
        <v>达标</v>
      </c>
      <c r="E7" s="18" t="n">
        <f aca="false">RANK(C7,$C$4:$C$11)</f>
        <v>1</v>
      </c>
    </row>
    <row r="8" customFormat="false" ht="15" hidden="false" customHeight="false" outlineLevel="0" collapsed="false">
      <c r="A8" s="15" t="str">
        <f aca="false">参数与输入!A14</f>
        <v>渠道贡献分析</v>
      </c>
      <c r="B8" s="16" t="n">
        <f aca="false">参数与输入!D14-参数与输入!E14</f>
        <v>4.6</v>
      </c>
      <c r="C8" s="17" t="n">
        <f aca="false">IF(参数与输入!D14=0,0,B8/参数与输入!D14)</f>
        <v>0.779661016949153</v>
      </c>
      <c r="D8" s="18" t="str">
        <f aca="false">IF(C8&gt;=参数与输入!$B$5,"达标","关注")</f>
        <v>达标</v>
      </c>
      <c r="E8" s="18" t="n">
        <f aca="false">RANK(C8,$C$4:$C$11)</f>
        <v>2</v>
      </c>
    </row>
    <row r="9" customFormat="false" ht="15" hidden="false" customHeight="false" outlineLevel="0" collapsed="false">
      <c r="A9" s="15" t="str">
        <f aca="false">参数与输入!A15</f>
        <v>客户结构分析</v>
      </c>
      <c r="B9" s="16" t="n">
        <f aca="false">参数与输入!D15-参数与输入!E15</f>
        <v>4.9</v>
      </c>
      <c r="C9" s="17" t="n">
        <f aca="false">IF(参数与输入!D15=0,0,B9/参数与输入!D15)</f>
        <v>0.628205128205128</v>
      </c>
      <c r="D9" s="18" t="str">
        <f aca="false">IF(C9&gt;=参数与输入!$B$5,"达标","关注")</f>
        <v>达标</v>
      </c>
      <c r="E9" s="18" t="n">
        <f aca="false">RANK(C9,$C$4:$C$11)</f>
        <v>6</v>
      </c>
    </row>
    <row r="10" customFormat="false" ht="15" hidden="false" customHeight="false" outlineLevel="0" collapsed="false">
      <c r="A10" s="15" t="str">
        <f aca="false">参数与输入!A16</f>
        <v>产能利用分析</v>
      </c>
      <c r="B10" s="16" t="n">
        <f aca="false">参数与输入!D16-参数与输入!E16</f>
        <v>5.9</v>
      </c>
      <c r="C10" s="17" t="n">
        <f aca="false">IF(参数与输入!D16=0,0,B10/参数与输入!D16)</f>
        <v>0.621052631578947</v>
      </c>
      <c r="D10" s="18" t="str">
        <f aca="false">IF(C10&gt;=参数与输入!$B$5,"达标","关注")</f>
        <v>达标</v>
      </c>
      <c r="E10" s="18" t="n">
        <f aca="false">RANK(C10,$C$4:$C$11)</f>
        <v>7</v>
      </c>
    </row>
    <row r="11" customFormat="false" ht="15" hidden="false" customHeight="false" outlineLevel="0" collapsed="false">
      <c r="A11" s="15" t="str">
        <f aca="false">参数与输入!A17</f>
        <v>费用管控分析</v>
      </c>
      <c r="B11" s="16" t="n">
        <f aca="false">参数与输入!D17-参数与输入!E17</f>
        <v>4.7</v>
      </c>
      <c r="C11" s="17" t="n">
        <f aca="false">IF(参数与输入!D17=0,0,B11/参数与输入!D17)</f>
        <v>0.770491803278689</v>
      </c>
      <c r="D11" s="18" t="str">
        <f aca="false">IF(C11&gt;=参数与输入!$B$5,"达标","关注")</f>
        <v>达标</v>
      </c>
      <c r="E11" s="18" t="n">
        <f aca="false">RANK(C11,$C$4:$C$11)</f>
        <v>3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48.3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0.709272190942808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0.790322580645161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0.605769230769231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579.6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8</v>
      </c>
      <c r="D32" s="12" t="n">
        <v>1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20</v>
      </c>
      <c r="D33" s="12" t="n">
        <v>60</v>
      </c>
    </row>
    <row r="34" customFormat="false" ht="15" hidden="false" customHeight="false" outlineLevel="0" collapsed="false">
      <c r="A34" s="22" t="s">
        <v>75</v>
      </c>
      <c r="B34" s="22" t="s">
        <v>72</v>
      </c>
      <c r="C34" s="12" t="n">
        <v>15</v>
      </c>
      <c r="D34" s="12" t="n">
        <v>2</v>
      </c>
    </row>
    <row r="35" customFormat="false" ht="15" hidden="false" customHeight="false" outlineLevel="0" collapsed="false">
      <c r="A35" s="22" t="s">
        <v>76</v>
      </c>
      <c r="B35" s="22" t="s">
        <v>77</v>
      </c>
      <c r="C35" s="12" t="n">
        <v>10</v>
      </c>
      <c r="D35" s="12" t="n">
        <v>1.5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2026-08-31T14:59:47Z</dcterms:created>
  <dc:creator>openpyxl</dc:creator>
  <dc:description/>
  <dc:language>en-US</dc:language>
  <cp:lastModifiedBy/>
  <dcterms:modified xsi:type="dcterms:W3CDTF">2026-08-31T15:01:48Z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