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<sst xmlns="http://schemas.openxmlformats.org/spreadsheetml/2006/main" count="85" uniqueCount="78">
  <si>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媒体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营销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内容审核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</si>
  <si>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</si>
  <si>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</si>
  <si>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媒体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营销行业「内容审核」场景。</t>
    </r>
    <r>
      <rPr>
        <sz val="11"/>
        <color rgb="FF000000"/>
        <rFont val="Microsoft YaHei"/>
        <family val="0"/>
        <charset val="1"/>
      </rPr>
      <t xml:space="preserve">UGC </t>
    </r>
    <r>
      <rPr>
        <sz val="11"/>
        <color rgb="FF000000"/>
        <rFont val="Noto Sans CJK SC"/>
        <family val="2"/>
      </rPr>
      <t xml:space="preserve">与广告素材量级庞大，纯人工审核成本高、尺度不一且易疲劳漏审。本方案以机审前置过滤明确违规与安全内容，边界样本转人工复审，审核策略与样本持续迭代。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</si>
  <si>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</si>
  <si>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</si>
  <si>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</si>
  <si>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058-industry-</t>
    </r>
    <r>
      <rPr>
        <sz val="11"/>
        <color rgb="FF000000"/>
        <rFont val="Noto Sans CJK SC"/>
        <family val="2"/>
      </rPr>
      <t xml:space="preserve">媒体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营销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内容审核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</si>
  <si>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</si>
  <si>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</si>
  <si>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</si>
  <si>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</si>
  <si>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</si>
  <si>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遵循《广告法》与平台内容安全规范，杜绝绝对化用语与虚假宣传，素材版权来源可追溯。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生成内容须经内容负责人与法务审核后对外发布。</t>
    </r>
  </si>
  <si>
    <t xml:space="preserve">内容类型审核效率统计（示例数据）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</si>
  <si>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</si>
  <si>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</si>
  <si>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</si>
  <si>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</si>
  <si>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</si>
  <si>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</si>
  <si>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</si>
  <si>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</si>
  <si>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内容类型</t>
  </si>
  <si>
    <t xml:space="preserve">重点风险</t>
  </si>
  <si>
    <r>
      <rPr>
        <b val="true"/>
        <sz val="11"/>
        <color rgb="FFFFFFFF"/>
        <rFont val="Noto Sans CJK SC"/>
        <family val="2"/>
      </rPr>
      <t xml:space="preserve">日审核量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千条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</si>
  <si>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人工审核耗时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秒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</si>
  <si>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机审耗时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秒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</si>
  <si>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短视频</t>
  </si>
  <si>
    <t xml:space="preserve">侵权内容</t>
  </si>
  <si>
    <t xml:space="preserve">直播弹幕</t>
  </si>
  <si>
    <t xml:space="preserve">低俗内容</t>
  </si>
  <si>
    <t xml:space="preserve">评论区内容</t>
  </si>
  <si>
    <t xml:space="preserve">虚假宣传</t>
  </si>
  <si>
    <t xml:space="preserve">图文笔记</t>
  </si>
  <si>
    <t xml:space="preserve">广告素材</t>
  </si>
  <si>
    <t xml:space="preserve">头像昵称</t>
  </si>
  <si>
    <t xml:space="preserve">私信消息</t>
  </si>
  <si>
    <r>
      <rPr>
        <sz val="11"/>
        <color rgb="FF0000FF"/>
        <rFont val="Noto Sans CJK SC"/>
        <family val="2"/>
      </rPr>
      <t xml:space="preserve">活动</t>
    </r>
    <r>
      <rPr>
        <sz val="11"/>
        <color rgb="FF0000FF"/>
        <rFont val="Microsoft YaHei"/>
        <family val="0"/>
        <charset val="1"/>
      </rPr>
      <t xml:space="preserve">UGC</t>
    </r>
  </si>
  <si>
    <t xml:space="preserve">注：上表为虚构示例数据，复用时请整行替换为本单位真实数据，行数增减需同步调整“分析计算”与“校验”表公式范围。</t>
  </si>
  <si>
    <t xml:space="preserve">内容审核效果测算（公式区，请勿手工覆盖）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</si>
  <si>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改善量（人工审核耗时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秒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条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机审耗时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秒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</si>
  <si>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审核效率提升率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</si>
  <si>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</si>
  <si>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</si>
  <si>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</si>
  <si>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</si>
  <si>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</si>
  <si>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</si>
  <si>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</si>
  <si>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</si>
  <si>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</si>
  <si>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</si>
  <si>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</si>
  <si>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</si>
  <si>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</si>
  <si>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</si>
  <si>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</si>
  <si>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</si>
  <si>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</si>
  <si>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</si>
  <si>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</si>
  <si>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</si>
  <si>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</si>
  <si>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</si>
  <si>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内容类型审核效率统计（示例数据）——基准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</si>
  <si>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</si>
  <si>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</si>
  <si>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</si>
  <si>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</si>
  <si>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</si>
  <si>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机审通过处置率</t>
  </si>
  <si>
    <t xml:space="preserve">%</t>
  </si>
  <si>
    <t xml:space="preserve">漏审率</t>
  </si>
  <si>
    <t xml:space="preserve">审核人力</t>
  </si>
  <si>
    <t xml:space="preserve">人</t>
  </si>
  <si>
    <t xml:space="preserve">平均审核时长</t>
  </si>
  <si>
    <t xml:space="preserve">秒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</si>
</sst>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人工审核耗时(秒/条) 与 机审耗时(秒/条)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人工审核耗时(秒/条)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短视频</c:v>
                </c:pt>
                <c:pt idx="1">
                  <c:v>直播弹幕</c:v>
                </c:pt>
                <c:pt idx="2">
                  <c:v>评论区内容</c:v>
                </c:pt>
                <c:pt idx="3">
                  <c:v>图文笔记</c:v>
                </c:pt>
                <c:pt idx="4">
                  <c:v>广告素材</c:v>
                </c:pt>
                <c:pt idx="5">
                  <c:v>头像昵称</c:v>
                </c:pt>
                <c:pt idx="6">
                  <c:v>私信消息</c:v>
                </c:pt>
                <c:pt idx="7">
                  <c:v>活动UGC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24</c:v>
                </c:pt>
                <c:pt idx="1">
                  <c:v>24</c:v>
                </c:pt>
                <c:pt idx="2">
                  <c:v>59</c:v>
                </c:pt>
                <c:pt idx="3">
                  <c:v>54</c:v>
                </c:pt>
                <c:pt idx="4">
                  <c:v>36</c:v>
                </c:pt>
                <c:pt idx="5">
                  <c:v>32</c:v>
                </c:pt>
                <c:pt idx="6">
                  <c:v>50</c:v>
                </c:pt>
                <c:pt idx="7">
                  <c:v>29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机审耗时(秒/条)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短视频</c:v>
                </c:pt>
                <c:pt idx="1">
                  <c:v>直播弹幕</c:v>
                </c:pt>
                <c:pt idx="2">
                  <c:v>评论区内容</c:v>
                </c:pt>
                <c:pt idx="3">
                  <c:v>图文笔记</c:v>
                </c:pt>
                <c:pt idx="4">
                  <c:v>广告素材</c:v>
                </c:pt>
                <c:pt idx="5">
                  <c:v>头像昵称</c:v>
                </c:pt>
                <c:pt idx="6">
                  <c:v>私信消息</c:v>
                </c:pt>
                <c:pt idx="7">
                  <c:v>活动UGC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3.5</c:v>
                </c:pt>
                <c:pt idx="1">
                  <c:v>2.7</c:v>
                </c:pt>
                <c:pt idx="2">
                  <c:v>10.1</c:v>
                </c:pt>
                <c:pt idx="3">
                  <c:v>3.5</c:v>
                </c:pt>
                <c:pt idx="4">
                  <c:v>2.2</c:v>
                </c:pt>
                <c:pt idx="5">
                  <c:v>3.4</c:v>
                </c:pt>
                <c:pt idx="6">
                  <c:v>4.8</c:v>
                </c:pt>
                <c:pt idx="7">
                  <c:v>4.1</c:v>
                </c:pt>
              </c:numCache>
            </c:numRef>
          </c:val>
        </c:ser>
        <c:gapWidth val="150"/>
        <c:overlap val="0"/>
        <c:axId val="48230778"/>
        <c:axId val="67850046"/>
      </c:barChart>
      <c:catAx>
        <c:axId val="482307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内容类型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850046"/>
        <c:crosses val="autoZero"/>
        <c:auto val="1"/>
        <c:lblAlgn val="ctr"/>
        <c:lblOffset val="100"/>
        <c:noMultiLvlLbl val="0"/>
      </c:catAx>
      <c:valAx>
        <c:axId val="678500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23077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机审通过处置率</c:v>
                </c:pt>
                <c:pt idx="1">
                  <c:v>漏审率</c:v>
                </c:pt>
                <c:pt idx="2">
                  <c:v>审核人力</c:v>
                </c:pt>
                <c:pt idx="3">
                  <c:v>平均审核时长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40</c:v>
                </c:pt>
                <c:pt idx="1">
                  <c:v>2.5</c:v>
                </c:pt>
                <c:pt idx="2">
                  <c:v>60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机审通过处置率</c:v>
                </c:pt>
                <c:pt idx="1">
                  <c:v>漏审率</c:v>
                </c:pt>
                <c:pt idx="2">
                  <c:v>审核人力</c:v>
                </c:pt>
                <c:pt idx="3">
                  <c:v>平均审核时长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85</c:v>
                </c:pt>
                <c:pt idx="1">
                  <c:v>0.4</c:v>
                </c:pt>
                <c:pt idx="2">
                  <c:v>25</c:v>
                </c:pt>
                <c:pt idx="3">
                  <c:v>3</c:v>
                </c:pt>
              </c:numCache>
            </c:numRef>
          </c:val>
        </c:ser>
        <c:gapWidth val="150"/>
        <c:overlap val="0"/>
        <c:axId val="56822112"/>
        <c:axId val="17090492"/>
      </c:barChart>
      <c:catAx>
        <c:axId val="5682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090492"/>
        <c:crosses val="autoZero"/>
        <c:auto val="1"/>
        <c:lblAlgn val="ctr"/>
        <c:lblOffset val="100"/>
        <c:noMultiLvlLbl val="0"/>
      </c:catAx>
      <c:valAx>
        <c:axId val="170904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82211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55</v>
      </c>
      <c r="D10" s="13" t="n">
        <v>24</v>
      </c>
      <c r="E10" s="13" t="n">
        <v>3.5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15</v>
      </c>
      <c r="D11" s="13" t="n">
        <v>24</v>
      </c>
      <c r="E11" s="13" t="n">
        <v>2.7</v>
      </c>
    </row>
    <row r="12" customFormat="false" ht="15" hidden="false" customHeight="false" outlineLevel="0" collapsed="false">
      <c r="A12" s="11" t="s">
        <v>32</v>
      </c>
      <c r="B12" s="11" t="s">
        <v>33</v>
      </c>
      <c r="C12" s="12" t="n">
        <v>71</v>
      </c>
      <c r="D12" s="13" t="n">
        <v>59</v>
      </c>
      <c r="E12" s="13" t="n">
        <v>10.1</v>
      </c>
    </row>
    <row r="13" customFormat="false" ht="15" hidden="false" customHeight="false" outlineLevel="0" collapsed="false">
      <c r="A13" s="11" t="s">
        <v>34</v>
      </c>
      <c r="B13" s="11" t="s">
        <v>33</v>
      </c>
      <c r="C13" s="12" t="n">
        <v>77</v>
      </c>
      <c r="D13" s="13" t="n">
        <v>54</v>
      </c>
      <c r="E13" s="13" t="n">
        <v>3.5</v>
      </c>
    </row>
    <row r="14" customFormat="false" ht="15" hidden="false" customHeight="false" outlineLevel="0" collapsed="false">
      <c r="A14" s="11" t="s">
        <v>35</v>
      </c>
      <c r="B14" s="11" t="s">
        <v>33</v>
      </c>
      <c r="C14" s="12" t="n">
        <v>59</v>
      </c>
      <c r="D14" s="13" t="n">
        <v>36</v>
      </c>
      <c r="E14" s="13" t="n">
        <v>2.2</v>
      </c>
    </row>
    <row r="15" customFormat="false" ht="15" hidden="false" customHeight="false" outlineLevel="0" collapsed="false">
      <c r="A15" s="11" t="s">
        <v>36</v>
      </c>
      <c r="B15" s="11" t="s">
        <v>29</v>
      </c>
      <c r="C15" s="12" t="n">
        <v>173</v>
      </c>
      <c r="D15" s="13" t="n">
        <v>32</v>
      </c>
      <c r="E15" s="13" t="n">
        <v>3.4</v>
      </c>
    </row>
    <row r="16" customFormat="false" ht="15" hidden="false" customHeight="false" outlineLevel="0" collapsed="false">
      <c r="A16" s="11" t="s">
        <v>37</v>
      </c>
      <c r="B16" s="11" t="s">
        <v>31</v>
      </c>
      <c r="C16" s="12" t="n">
        <v>175</v>
      </c>
      <c r="D16" s="13" t="n">
        <v>50</v>
      </c>
      <c r="E16" s="13" t="n">
        <v>4.8</v>
      </c>
    </row>
    <row r="17" customFormat="false" ht="15" hidden="false" customHeight="false" outlineLevel="0" collapsed="false">
      <c r="A17" s="11" t="s">
        <v>38</v>
      </c>
      <c r="B17" s="11" t="s">
        <v>31</v>
      </c>
      <c r="C17" s="12" t="n">
        <v>80</v>
      </c>
      <c r="D17" s="13" t="n">
        <v>29</v>
      </c>
      <c r="E17" s="13" t="n">
        <v>4.1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短视频</v>
      </c>
      <c r="B4" s="15" t="n">
        <f aca="false">参数与输入!D10-参数与输入!E10</f>
        <v>20.5</v>
      </c>
      <c r="C4" s="16" t="n">
        <f aca="false">IF(参数与输入!D10=0,0,B4/参数与输入!D10)</f>
        <v>0.854166666666667</v>
      </c>
      <c r="D4" s="17" t="str">
        <f aca="false">IF(C4&gt;=参数与输入!$B$5,"达标","关注")</f>
        <v>达标</v>
      </c>
      <c r="E4" s="17" t="n">
        <f aca="false">RANK(C4,$C$4:$C$11)</f>
        <v>7</v>
      </c>
    </row>
    <row r="5" customFormat="false" ht="15" hidden="false" customHeight="false" outlineLevel="0" collapsed="false">
      <c r="A5" s="14" t="str">
        <f aca="false">参数与输入!A11</f>
        <v>直播弹幕</v>
      </c>
      <c r="B5" s="15" t="n">
        <f aca="false">参数与输入!D11-参数与输入!E11</f>
        <v>21.3</v>
      </c>
      <c r="C5" s="16" t="n">
        <f aca="false">IF(参数与输入!D11=0,0,B5/参数与输入!D11)</f>
        <v>0.8875</v>
      </c>
      <c r="D5" s="17" t="str">
        <f aca="false">IF(C5&gt;=参数与输入!$B$5,"达标","关注")</f>
        <v>达标</v>
      </c>
      <c r="E5" s="17" t="n">
        <f aca="false">RANK(C5,$C$4:$C$11)</f>
        <v>5</v>
      </c>
    </row>
    <row r="6" customFormat="false" ht="15" hidden="false" customHeight="false" outlineLevel="0" collapsed="false">
      <c r="A6" s="14" t="str">
        <f aca="false">参数与输入!A12</f>
        <v>评论区内容</v>
      </c>
      <c r="B6" s="15" t="n">
        <f aca="false">参数与输入!D12-参数与输入!E12</f>
        <v>48.9</v>
      </c>
      <c r="C6" s="16" t="n">
        <f aca="false">IF(参数与输入!D12=0,0,B6/参数与输入!D12)</f>
        <v>0.828813559322034</v>
      </c>
      <c r="D6" s="17" t="str">
        <f aca="false">IF(C6&gt;=参数与输入!$B$5,"达标","关注")</f>
        <v>达标</v>
      </c>
      <c r="E6" s="17" t="n">
        <f aca="false">RANK(C6,$C$4:$C$11)</f>
        <v>8</v>
      </c>
    </row>
    <row r="7" customFormat="false" ht="15" hidden="false" customHeight="false" outlineLevel="0" collapsed="false">
      <c r="A7" s="14" t="str">
        <f aca="false">参数与输入!A13</f>
        <v>图文笔记</v>
      </c>
      <c r="B7" s="15" t="n">
        <f aca="false">参数与输入!D13-参数与输入!E13</f>
        <v>50.5</v>
      </c>
      <c r="C7" s="16" t="n">
        <f aca="false">IF(参数与输入!D13=0,0,B7/参数与输入!D13)</f>
        <v>0.935185185185185</v>
      </c>
      <c r="D7" s="17" t="str">
        <f aca="false">IF(C7&gt;=参数与输入!$B$5,"达标","关注")</f>
        <v>达标</v>
      </c>
      <c r="E7" s="17" t="n">
        <f aca="false">RANK(C7,$C$4:$C$11)</f>
        <v>2</v>
      </c>
    </row>
    <row r="8" customFormat="false" ht="15" hidden="false" customHeight="false" outlineLevel="0" collapsed="false">
      <c r="A8" s="14" t="str">
        <f aca="false">参数与输入!A14</f>
        <v>广告素材</v>
      </c>
      <c r="B8" s="15" t="n">
        <f aca="false">参数与输入!D14-参数与输入!E14</f>
        <v>33.8</v>
      </c>
      <c r="C8" s="16" t="n">
        <f aca="false">IF(参数与输入!D14=0,0,B8/参数与输入!D14)</f>
        <v>0.938888888888889</v>
      </c>
      <c r="D8" s="17" t="str">
        <f aca="false">IF(C8&gt;=参数与输入!$B$5,"达标","关注")</f>
        <v>达标</v>
      </c>
      <c r="E8" s="17" t="n">
        <f aca="false">RANK(C8,$C$4:$C$11)</f>
        <v>1</v>
      </c>
    </row>
    <row r="9" customFormat="false" ht="15" hidden="false" customHeight="false" outlineLevel="0" collapsed="false">
      <c r="A9" s="14" t="str">
        <f aca="false">参数与输入!A15</f>
        <v>头像昵称</v>
      </c>
      <c r="B9" s="15" t="n">
        <f aca="false">参数与输入!D15-参数与输入!E15</f>
        <v>28.6</v>
      </c>
      <c r="C9" s="16" t="n">
        <f aca="false">IF(参数与输入!D15=0,0,B9/参数与输入!D15)</f>
        <v>0.89375</v>
      </c>
      <c r="D9" s="17" t="str">
        <f aca="false">IF(C9&gt;=参数与输入!$B$5,"达标","关注")</f>
        <v>达标</v>
      </c>
      <c r="E9" s="17" t="n">
        <f aca="false">RANK(C9,$C$4:$C$11)</f>
        <v>4</v>
      </c>
    </row>
    <row r="10" customFormat="false" ht="15" hidden="false" customHeight="false" outlineLevel="0" collapsed="false">
      <c r="A10" s="14" t="str">
        <f aca="false">参数与输入!A16</f>
        <v>私信消息</v>
      </c>
      <c r="B10" s="15" t="n">
        <f aca="false">参数与输入!D16-参数与输入!E16</f>
        <v>45.2</v>
      </c>
      <c r="C10" s="16" t="n">
        <f aca="false">IF(参数与输入!D16=0,0,B10/参数与输入!D16)</f>
        <v>0.904</v>
      </c>
      <c r="D10" s="17" t="str">
        <f aca="false">IF(C10&gt;=参数与输入!$B$5,"达标","关注")</f>
        <v>达标</v>
      </c>
      <c r="E10" s="17" t="n">
        <f aca="false">RANK(C10,$C$4:$C$11)</f>
        <v>3</v>
      </c>
    </row>
    <row r="11" customFormat="false" ht="15" hidden="false" customHeight="false" outlineLevel="0" collapsed="false">
      <c r="A11" s="14" t="str">
        <f aca="false">参数与输入!A17</f>
        <v>活动UGC</v>
      </c>
      <c r="B11" s="15" t="n">
        <f aca="false">参数与输入!D17-参数与输入!E17</f>
        <v>24.9</v>
      </c>
      <c r="C11" s="16" t="n">
        <f aca="false">IF(参数与输入!D17=0,0,B11/参数与输入!D17)</f>
        <v>0.858620689655172</v>
      </c>
      <c r="D11" s="17" t="str">
        <f aca="false">IF(C11&gt;=参数与输入!$B$5,"达标","关注")</f>
        <v>达标</v>
      </c>
      <c r="E11" s="17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273.7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0.887615623714743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0.938888888888889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0.828813559322034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3284.4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40</v>
      </c>
      <c r="D32" s="11" t="n">
        <v>85</v>
      </c>
    </row>
    <row r="33" customFormat="false" ht="15" hidden="false" customHeight="false" outlineLevel="0" collapsed="false">
      <c r="A33" s="21" t="s">
        <v>73</v>
      </c>
      <c r="B33" s="23" t="s">
        <v>72</v>
      </c>
      <c r="C33" s="11" t="n">
        <v>2.5</v>
      </c>
      <c r="D33" s="11" t="n">
        <v>0.4</v>
      </c>
    </row>
    <row r="34" customFormat="false" ht="15" hidden="false" customHeight="false" outlineLevel="0" collapsed="false">
      <c r="A34" s="21" t="s">
        <v>74</v>
      </c>
      <c r="B34" s="21" t="s">
        <v>75</v>
      </c>
      <c r="C34" s="11" t="n">
        <v>60</v>
      </c>
      <c r="D34" s="11" t="n">
        <v>25</v>
      </c>
    </row>
    <row r="35" customFormat="false" ht="15" hidden="false" customHeight="false" outlineLevel="0" collapsed="false">
      <c r="A35" s="21" t="s">
        <v>76</v>
      </c>
      <c r="B35" s="21" t="s">
        <v>77</v>
      </c>
      <c r="C35" s="11" t="n">
        <v>30</v>
      </c>
      <c r="D35" s="11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