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<sst xmlns="http://schemas.openxmlformats.org/spreadsheetml/2006/main" count="85" uniqueCount="78">
  <si>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法律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财税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票据处理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</si>
  <si>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</si>
  <si>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</si>
  <si>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法律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财税行业「票据处理」场景。报销与入账票据种类多、数量大，人工验真、录入与合规审核占用财务大量时间。本方案对票据批量 </t>
    </r>
    <r>
      <rPr>
        <sz val="11"/>
        <color rgb="FF000000"/>
        <rFont val="Microsoft YaHei"/>
        <family val="0"/>
        <charset val="1"/>
      </rPr>
      <t xml:space="preserve">OCR </t>
    </r>
    <r>
      <rPr>
        <sz val="11"/>
        <color rgb="FF000000"/>
        <rFont val="Noto Sans CJK SC"/>
        <family val="2"/>
      </rPr>
      <t xml:space="preserve">识别、自动验真查重与合规校验，异常票据拦截提示，财务聚焦例外处理。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</si>
  <si>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</si>
  <si>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</si>
  <si>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</si>
  <si>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052-industry-</t>
    </r>
    <r>
      <rPr>
        <sz val="11"/>
        <color rgb="FF000000"/>
        <rFont val="Noto Sans CJK SC"/>
        <family val="2"/>
      </rPr>
      <t xml:space="preserve">法律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财税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票据处理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</si>
  <si>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</si>
  <si>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</si>
  <si>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</si>
  <si>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</si>
  <si>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</si>
  <si>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遵守执业规范与客户保密义务，法规与税收政策具有时效性，引用前须核对现行有效版本。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分析仅作专业辅助，法律意见与涉税结论须由执业律师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税务师最终把关。</t>
    </r>
  </si>
  <si>
    <t xml:space="preserve">票据类型处理耗时统计（示例数据）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</si>
  <si>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</si>
  <si>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</si>
  <si>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</si>
  <si>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</si>
  <si>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</si>
  <si>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</si>
  <si>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</si>
  <si>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</si>
  <si>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票据类型</t>
  </si>
  <si>
    <t xml:space="preserve">报销类别</t>
  </si>
  <si>
    <r>
      <rPr>
        <b val="true"/>
        <sz val="11"/>
        <color rgb="FFFFFFFF"/>
        <rFont val="Noto Sans CJK SC"/>
        <family val="2"/>
      </rPr>
      <t xml:space="preserve">月处理张数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百张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</si>
  <si>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</si>
  <si>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</si>
  <si>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增值税专用发票</t>
  </si>
  <si>
    <t xml:space="preserve">业务招待费</t>
  </si>
  <si>
    <t xml:space="preserve">增值税普通发票</t>
  </si>
  <si>
    <t xml:space="preserve">火车票</t>
  </si>
  <si>
    <t xml:space="preserve">机票行程单</t>
  </si>
  <si>
    <t xml:space="preserve">差旅费</t>
  </si>
  <si>
    <t xml:space="preserve">出租车票</t>
  </si>
  <si>
    <t xml:space="preserve">住宿发票</t>
  </si>
  <si>
    <t xml:space="preserve">日常采购</t>
  </si>
  <si>
    <t xml:space="preserve">餐饮发票</t>
  </si>
  <si>
    <t xml:space="preserve">过路过桥费票据</t>
  </si>
  <si>
    <t xml:space="preserve">注：上表为虚构示例数据，复用时请整行替换为本单位真实数据，行数增减需同步调整“分析计算”与“校验”表公式范围。</t>
  </si>
  <si>
    <t xml:space="preserve">票据处理效果测算（公式区，请勿手工覆盖）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</si>
  <si>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</si>
  <si>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处理效率提升率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</si>
  <si>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</si>
  <si>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</si>
  <si>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</si>
  <si>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</si>
  <si>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</si>
  <si>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</si>
  <si>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</si>
  <si>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</si>
  <si>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</si>
  <si>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</si>
  <si>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</si>
  <si>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</si>
  <si>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</si>
  <si>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</si>
  <si>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</si>
  <si>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</si>
  <si>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</si>
  <si>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</si>
  <si>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</si>
  <si>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</si>
  <si>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</si>
  <si>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</si>
  <si>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票据类型处理耗时统计（示例数据）——基准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</si>
  <si>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</si>
  <si>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</si>
  <si>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</si>
  <si>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</si>
  <si>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</si>
  <si>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票据录入准确率</t>
  </si>
  <si>
    <t xml:space="preserve">%</t>
  </si>
  <si>
    <t xml:space="preserve">报销处理周期</t>
  </si>
  <si>
    <t xml:space="preserve">天</t>
  </si>
  <si>
    <t xml:space="preserve">票据处理人力</t>
  </si>
  <si>
    <t xml:space="preserve">人</t>
  </si>
  <si>
    <t xml:space="preserve">违规票据拦截率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</si>
</sst>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人工处理耗时(分钟/张) 与 AI处理耗时(分钟/张)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人工处理耗时(分钟/张)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增值税专用发票</c:v>
                </c:pt>
                <c:pt idx="1">
                  <c:v>增值税普通发票</c:v>
                </c:pt>
                <c:pt idx="2">
                  <c:v>火车票</c:v>
                </c:pt>
                <c:pt idx="3">
                  <c:v>机票行程单</c:v>
                </c:pt>
                <c:pt idx="4">
                  <c:v>出租车票</c:v>
                </c:pt>
                <c:pt idx="5">
                  <c:v>住宿发票</c:v>
                </c:pt>
                <c:pt idx="6">
                  <c:v>餐饮发票</c:v>
                </c:pt>
                <c:pt idx="7">
                  <c:v>过路过桥费票据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4.6</c:v>
                </c:pt>
                <c:pt idx="1">
                  <c:v>2.1</c:v>
                </c:pt>
                <c:pt idx="2">
                  <c:v>4.9</c:v>
                </c:pt>
                <c:pt idx="3">
                  <c:v>3.6</c:v>
                </c:pt>
                <c:pt idx="4">
                  <c:v>2.5</c:v>
                </c:pt>
                <c:pt idx="5">
                  <c:v>3.5</c:v>
                </c:pt>
                <c:pt idx="6">
                  <c:v>4.7</c:v>
                </c:pt>
                <c:pt idx="7">
                  <c:v>3.2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AI处理耗时(分钟/张)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增值税专用发票</c:v>
                </c:pt>
                <c:pt idx="1">
                  <c:v>增值税普通发票</c:v>
                </c:pt>
                <c:pt idx="2">
                  <c:v>火车票</c:v>
                </c:pt>
                <c:pt idx="3">
                  <c:v>机票行程单</c:v>
                </c:pt>
                <c:pt idx="4">
                  <c:v>出租车票</c:v>
                </c:pt>
                <c:pt idx="5">
                  <c:v>住宿发票</c:v>
                </c:pt>
                <c:pt idx="6">
                  <c:v>餐饮发票</c:v>
                </c:pt>
                <c:pt idx="7">
                  <c:v>过路过桥费票据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0.8</c:v>
                </c:pt>
                <c:pt idx="1">
                  <c:v>0.3</c:v>
                </c:pt>
                <c:pt idx="2">
                  <c:v>0.8</c:v>
                </c:pt>
                <c:pt idx="3">
                  <c:v>0.6</c:v>
                </c:pt>
                <c:pt idx="4">
                  <c:v>0.4</c:v>
                </c:pt>
                <c:pt idx="5">
                  <c:v>0.6</c:v>
                </c:pt>
                <c:pt idx="6">
                  <c:v>1.1</c:v>
                </c:pt>
                <c:pt idx="7">
                  <c:v>0.7</c:v>
                </c:pt>
              </c:numCache>
            </c:numRef>
          </c:val>
        </c:ser>
        <c:gapWidth val="150"/>
        <c:overlap val="0"/>
        <c:axId val="96207341"/>
        <c:axId val="71610382"/>
      </c:barChart>
      <c:catAx>
        <c:axId val="9620734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票据类型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610382"/>
        <c:crosses val="autoZero"/>
        <c:auto val="1"/>
        <c:lblAlgn val="ctr"/>
        <c:lblOffset val="100"/>
        <c:noMultiLvlLbl val="0"/>
      </c:catAx>
      <c:valAx>
        <c:axId val="716103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2073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票据录入准确率</c:v>
                </c:pt>
                <c:pt idx="1">
                  <c:v>报销处理周期</c:v>
                </c:pt>
                <c:pt idx="2">
                  <c:v>票据处理人力</c:v>
                </c:pt>
                <c:pt idx="3">
                  <c:v>违规票据拦截率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92</c:v>
                </c:pt>
                <c:pt idx="1">
                  <c:v>7</c:v>
                </c:pt>
                <c:pt idx="2">
                  <c:v>8</c:v>
                </c:pt>
                <c:pt idx="3">
                  <c:v>40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票据录入准确率</c:v>
                </c:pt>
                <c:pt idx="1">
                  <c:v>报销处理周期</c:v>
                </c:pt>
                <c:pt idx="2">
                  <c:v>票据处理人力</c:v>
                </c:pt>
                <c:pt idx="3">
                  <c:v>违规票据拦截率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99.6</c:v>
                </c:pt>
                <c:pt idx="1">
                  <c:v>1.5</c:v>
                </c:pt>
                <c:pt idx="2">
                  <c:v>3</c:v>
                </c:pt>
                <c:pt idx="3">
                  <c:v>90</c:v>
                </c:pt>
              </c:numCache>
            </c:numRef>
          </c:val>
        </c:ser>
        <c:gapWidth val="150"/>
        <c:overlap val="0"/>
        <c:axId val="55401596"/>
        <c:axId val="81215637"/>
      </c:barChart>
      <c:catAx>
        <c:axId val="554015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215637"/>
        <c:crosses val="autoZero"/>
        <c:auto val="1"/>
        <c:lblAlgn val="ctr"/>
        <c:lblOffset val="100"/>
        <c:noMultiLvlLbl val="0"/>
      </c:catAx>
      <c:valAx>
        <c:axId val="812156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40159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11</v>
      </c>
      <c r="D10" s="14" t="n">
        <v>4.6</v>
      </c>
      <c r="E10" s="14" t="n">
        <v>0.8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57</v>
      </c>
      <c r="D11" s="14" t="n">
        <v>2.1</v>
      </c>
      <c r="E11" s="14" t="n">
        <v>0.3</v>
      </c>
    </row>
    <row r="12" customFormat="false" ht="15" hidden="false" customHeight="false" outlineLevel="0" collapsed="false">
      <c r="A12" s="12" t="s">
        <v>31</v>
      </c>
      <c r="B12" s="12" t="s">
        <v>29</v>
      </c>
      <c r="C12" s="13" t="n">
        <v>28</v>
      </c>
      <c r="D12" s="14" t="n">
        <v>4.9</v>
      </c>
      <c r="E12" s="14" t="n">
        <v>0.8</v>
      </c>
    </row>
    <row r="13" customFormat="false" ht="15" hidden="false" customHeight="false" outlineLevel="0" collapsed="false">
      <c r="A13" s="12" t="s">
        <v>32</v>
      </c>
      <c r="B13" s="12" t="s">
        <v>33</v>
      </c>
      <c r="C13" s="13" t="n">
        <v>9</v>
      </c>
      <c r="D13" s="14" t="n">
        <v>3.6</v>
      </c>
      <c r="E13" s="14" t="n">
        <v>0.6</v>
      </c>
    </row>
    <row r="14" customFormat="false" ht="15" hidden="false" customHeight="false" outlineLevel="0" collapsed="false">
      <c r="A14" s="12" t="s">
        <v>34</v>
      </c>
      <c r="B14" s="12" t="s">
        <v>33</v>
      </c>
      <c r="C14" s="13" t="n">
        <v>13</v>
      </c>
      <c r="D14" s="14" t="n">
        <v>2.5</v>
      </c>
      <c r="E14" s="14" t="n">
        <v>0.4</v>
      </c>
    </row>
    <row r="15" customFormat="false" ht="15" hidden="false" customHeight="false" outlineLevel="0" collapsed="false">
      <c r="A15" s="12" t="s">
        <v>35</v>
      </c>
      <c r="B15" s="12" t="s">
        <v>36</v>
      </c>
      <c r="C15" s="13" t="n">
        <v>40</v>
      </c>
      <c r="D15" s="14" t="n">
        <v>3.5</v>
      </c>
      <c r="E15" s="14" t="n">
        <v>0.6</v>
      </c>
    </row>
    <row r="16" customFormat="false" ht="15" hidden="false" customHeight="false" outlineLevel="0" collapsed="false">
      <c r="A16" s="12" t="s">
        <v>37</v>
      </c>
      <c r="B16" s="12" t="s">
        <v>33</v>
      </c>
      <c r="C16" s="13" t="n">
        <v>9</v>
      </c>
      <c r="D16" s="14" t="n">
        <v>4.7</v>
      </c>
      <c r="E16" s="14" t="n">
        <v>1.1</v>
      </c>
    </row>
    <row r="17" customFormat="false" ht="15" hidden="false" customHeight="false" outlineLevel="0" collapsed="false">
      <c r="A17" s="12" t="s">
        <v>38</v>
      </c>
      <c r="B17" s="12" t="s">
        <v>33</v>
      </c>
      <c r="C17" s="13" t="n">
        <v>78</v>
      </c>
      <c r="D17" s="14" t="n">
        <v>3.2</v>
      </c>
      <c r="E17" s="14" t="n">
        <v>0.7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增值税专用发票</v>
      </c>
      <c r="B4" s="16" t="n">
        <f aca="false">参数与输入!D10-参数与输入!E10</f>
        <v>3.8</v>
      </c>
      <c r="C4" s="17" t="n">
        <f aca="false">IF(参数与输入!D10=0,0,B4/参数与输入!D10)</f>
        <v>0.826086956521739</v>
      </c>
      <c r="D4" s="18" t="str">
        <f aca="false">IF(C4&gt;=参数与输入!$B$5,"达标","关注")</f>
        <v>达标</v>
      </c>
      <c r="E4" s="18" t="n">
        <f aca="false">RANK(C4,$C$4:$C$11)</f>
        <v>6</v>
      </c>
    </row>
    <row r="5" customFormat="false" ht="15" hidden="false" customHeight="false" outlineLevel="0" collapsed="false">
      <c r="A5" s="15" t="str">
        <f aca="false">参数与输入!A11</f>
        <v>增值税普通发票</v>
      </c>
      <c r="B5" s="16" t="n">
        <f aca="false">参数与输入!D11-参数与输入!E11</f>
        <v>1.8</v>
      </c>
      <c r="C5" s="17" t="n">
        <f aca="false">IF(参数与输入!D11=0,0,B5/参数与输入!D11)</f>
        <v>0.857142857142857</v>
      </c>
      <c r="D5" s="18" t="str">
        <f aca="false">IF(C5&gt;=参数与输入!$B$5,"达标","关注")</f>
        <v>达标</v>
      </c>
      <c r="E5" s="18" t="n">
        <f aca="false">RANK(C5,$C$4:$C$11)</f>
        <v>1</v>
      </c>
    </row>
    <row r="6" customFormat="false" ht="15" hidden="false" customHeight="false" outlineLevel="0" collapsed="false">
      <c r="A6" s="15" t="str">
        <f aca="false">参数与输入!A12</f>
        <v>火车票</v>
      </c>
      <c r="B6" s="16" t="n">
        <f aca="false">参数与输入!D12-参数与输入!E12</f>
        <v>4.1</v>
      </c>
      <c r="C6" s="17" t="n">
        <f aca="false">IF(参数与输入!D12=0,0,B6/参数与输入!D12)</f>
        <v>0.836734693877551</v>
      </c>
      <c r="D6" s="18" t="str">
        <f aca="false">IF(C6&gt;=参数与输入!$B$5,"达标","关注")</f>
        <v>达标</v>
      </c>
      <c r="E6" s="18" t="n">
        <f aca="false">RANK(C6,$C$4:$C$11)</f>
        <v>3</v>
      </c>
    </row>
    <row r="7" customFormat="false" ht="15" hidden="false" customHeight="false" outlineLevel="0" collapsed="false">
      <c r="A7" s="15" t="str">
        <f aca="false">参数与输入!A13</f>
        <v>机票行程单</v>
      </c>
      <c r="B7" s="16" t="n">
        <f aca="false">参数与输入!D13-参数与输入!E13</f>
        <v>3</v>
      </c>
      <c r="C7" s="17" t="n">
        <f aca="false">IF(参数与输入!D13=0,0,B7/参数与输入!D13)</f>
        <v>0.833333333333333</v>
      </c>
      <c r="D7" s="18" t="str">
        <f aca="false">IF(C7&gt;=参数与输入!$B$5,"达标","关注")</f>
        <v>达标</v>
      </c>
      <c r="E7" s="18" t="n">
        <f aca="false">RANK(C7,$C$4:$C$11)</f>
        <v>4</v>
      </c>
    </row>
    <row r="8" customFormat="false" ht="15" hidden="false" customHeight="false" outlineLevel="0" collapsed="false">
      <c r="A8" s="15" t="str">
        <f aca="false">参数与输入!A14</f>
        <v>出租车票</v>
      </c>
      <c r="B8" s="16" t="n">
        <f aca="false">参数与输入!D14-参数与输入!E14</f>
        <v>2.1</v>
      </c>
      <c r="C8" s="17" t="n">
        <f aca="false">IF(参数与输入!D14=0,0,B8/参数与输入!D14)</f>
        <v>0.84</v>
      </c>
      <c r="D8" s="18" t="str">
        <f aca="false">IF(C8&gt;=参数与输入!$B$5,"达标","关注")</f>
        <v>达标</v>
      </c>
      <c r="E8" s="18" t="n">
        <f aca="false">RANK(C8,$C$4:$C$11)</f>
        <v>2</v>
      </c>
    </row>
    <row r="9" customFormat="false" ht="15" hidden="false" customHeight="false" outlineLevel="0" collapsed="false">
      <c r="A9" s="15" t="str">
        <f aca="false">参数与输入!A15</f>
        <v>住宿发票</v>
      </c>
      <c r="B9" s="16" t="n">
        <f aca="false">参数与输入!D15-参数与输入!E15</f>
        <v>2.9</v>
      </c>
      <c r="C9" s="17" t="n">
        <f aca="false">IF(参数与输入!D15=0,0,B9/参数与输入!D15)</f>
        <v>0.828571428571429</v>
      </c>
      <c r="D9" s="18" t="str">
        <f aca="false">IF(C9&gt;=参数与输入!$B$5,"达标","关注")</f>
        <v>达标</v>
      </c>
      <c r="E9" s="18" t="n">
        <f aca="false">RANK(C9,$C$4:$C$11)</f>
        <v>5</v>
      </c>
    </row>
    <row r="10" customFormat="false" ht="15" hidden="false" customHeight="false" outlineLevel="0" collapsed="false">
      <c r="A10" s="15" t="str">
        <f aca="false">参数与输入!A16</f>
        <v>餐饮发票</v>
      </c>
      <c r="B10" s="16" t="n">
        <f aca="false">参数与输入!D16-参数与输入!E16</f>
        <v>3.6</v>
      </c>
      <c r="C10" s="17" t="n">
        <f aca="false">IF(参数与输入!D16=0,0,B10/参数与输入!D16)</f>
        <v>0.765957446808511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过路过桥费票据</v>
      </c>
      <c r="B11" s="16" t="n">
        <f aca="false">参数与输入!D17-参数与输入!E17</f>
        <v>2.5</v>
      </c>
      <c r="C11" s="17" t="n">
        <f aca="false">IF(参数与输入!D17=0,0,B11/参数与输入!D17)</f>
        <v>0.78125</v>
      </c>
      <c r="D11" s="18" t="str">
        <f aca="false">IF(C11&gt;=参数与输入!$B$5,"达标","关注")</f>
        <v>达标</v>
      </c>
      <c r="E11" s="18" t="n">
        <f aca="false">RANK(C11,$C$4:$C$11)</f>
        <v>7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23.8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0.821134589531928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0.857142857142857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0.765957446808511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285.6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92</v>
      </c>
      <c r="D32" s="12" t="n">
        <v>99.6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7</v>
      </c>
      <c r="D33" s="12" t="n">
        <v>1.5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8</v>
      </c>
      <c r="D34" s="12" t="n">
        <v>3</v>
      </c>
    </row>
    <row r="35" customFormat="false" ht="15" hidden="false" customHeight="false" outlineLevel="0" collapsed="false">
      <c r="A35" s="22" t="s">
        <v>77</v>
      </c>
      <c r="B35" s="24" t="s">
        <v>72</v>
      </c>
      <c r="C35" s="12" t="n">
        <v>40</v>
      </c>
      <c r="D35" s="12" t="n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