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<sst xmlns="http://schemas.openxmlformats.org/spreadsheetml/2006/main" count="85" uniqueCount="79">
  <si>
    <r>
      <rPr>
        <b val="true"/>
        <sz val="16"/>
        <rFont val="Noto Sans CJK SC"/>
        <family val="2"/>
      </rPr>
      <t xml:space="preserve">物流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供应链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单据识别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</si>
  <si>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</si>
  <si>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</si>
  <si>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物流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供应链行业「单据识别」场景。运单、回单、报关单等单据依赖人工录入，高峰期积压且错录频发。本方案以 </t>
    </r>
    <r>
      <rPr>
        <sz val="11"/>
        <color rgb="FF000000"/>
        <rFont val="Microsoft YaHei"/>
        <family val="0"/>
        <charset val="1"/>
      </rPr>
      <t xml:space="preserve">OCR+</t>
    </r>
    <r>
      <rPr>
        <sz val="11"/>
        <color rgb="FF000000"/>
        <rFont val="Noto Sans CJK SC"/>
        <family val="2"/>
      </rPr>
      <t xml:space="preserve">结构化理解自动识别各类物流单据，关键字段校验比对，异常件转人工，录单人力大幅释放。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</si>
  <si>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</si>
  <si>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</si>
  <si>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</si>
  <si>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036-industry-</t>
    </r>
    <r>
      <rPr>
        <sz val="11"/>
        <color rgb="FF000000"/>
        <rFont val="Noto Sans CJK SC"/>
        <family val="2"/>
      </rPr>
      <t xml:space="preserve">物流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供应链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单据识别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</si>
  <si>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</si>
  <si>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</si>
  <si>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</si>
  <si>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</si>
  <si>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</si>
  <si>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遵循道路运输安全法规与数据安全要求，客户面单信息脱敏处理，冷链等特殊品类执行专项规范。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调度与预测结果由运营调度主管确认后下发执行，保留人工干预通道。</t>
    </r>
  </si>
  <si>
    <t xml:space="preserve">单据类型录入效率统计（示例数据）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</si>
  <si>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</si>
  <si>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</si>
  <si>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</si>
  <si>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</si>
  <si>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</si>
  <si>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</si>
  <si>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</si>
  <si>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</si>
  <si>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单据类型</t>
  </si>
  <si>
    <t xml:space="preserve">采集来源</t>
  </si>
  <si>
    <r>
      <rPr>
        <b val="true"/>
        <sz val="11"/>
        <color rgb="FFFFFFFF"/>
        <rFont val="Noto Sans CJK SC"/>
        <family val="2"/>
      </rPr>
      <t xml:space="preserve">日均单据量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张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</si>
  <si>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人工录单耗时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张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</si>
  <si>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识别耗时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张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</si>
  <si>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运单</t>
  </si>
  <si>
    <t xml:space="preserve">扫描仪</t>
  </si>
  <si>
    <t xml:space="preserve">签收回单</t>
  </si>
  <si>
    <t xml:space="preserve">报关单</t>
  </si>
  <si>
    <t xml:space="preserve">拍照上传</t>
  </si>
  <si>
    <t xml:space="preserve">装箱单</t>
  </si>
  <si>
    <t xml:space="preserve">货运发票</t>
  </si>
  <si>
    <t xml:space="preserve">过磅单</t>
  </si>
  <si>
    <t xml:space="preserve">入库单</t>
  </si>
  <si>
    <t xml:space="preserve">邮件附件</t>
  </si>
  <si>
    <t xml:space="preserve">异常件登记单</t>
  </si>
  <si>
    <t xml:space="preserve">注：上表为虚构示例数据，复用时请整行替换为本单位真实数据，行数增减需同步调整“分析计算”与“校验”表公式范围。</t>
  </si>
  <si>
    <t xml:space="preserve">单据识别效果测算（公式区，请勿手工覆盖）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</si>
  <si>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改善量（人工录单耗时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张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识别耗时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张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</si>
  <si>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录单效率提升率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</si>
  <si>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</si>
  <si>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</si>
  <si>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</si>
  <si>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</si>
  <si>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</si>
  <si>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</si>
  <si>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</si>
  <si>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</si>
  <si>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</si>
  <si>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</si>
  <si>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</si>
  <si>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</si>
  <si>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</si>
  <si>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</si>
  <si>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</si>
  <si>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</si>
  <si>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</si>
  <si>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</si>
  <si>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</si>
  <si>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</si>
  <si>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</si>
  <si>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</si>
  <si>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单据类型录入效率统计（示例数据）——基准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</si>
  <si>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</si>
  <si>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</si>
  <si>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</si>
  <si>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</si>
  <si>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</si>
  <si>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识别准确率</t>
  </si>
  <si>
    <t xml:space="preserve">%</t>
  </si>
  <si>
    <t xml:space="preserve">录单时效</t>
  </si>
  <si>
    <t xml:space="preserve">小时</t>
  </si>
  <si>
    <t xml:space="preserve">录单人力</t>
  </si>
  <si>
    <t xml:space="preserve">人</t>
  </si>
  <si>
    <t xml:space="preserve">单均处理成本</t>
  </si>
  <si>
    <t xml:space="preserve">元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</si>
</sst>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人工录单耗时(分钟/张) 与 AI识别耗时(分钟/张)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人工录单耗时(分钟/张)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运单</c:v>
                </c:pt>
                <c:pt idx="1">
                  <c:v>签收回单</c:v>
                </c:pt>
                <c:pt idx="2">
                  <c:v>报关单</c:v>
                </c:pt>
                <c:pt idx="3">
                  <c:v>装箱单</c:v>
                </c:pt>
                <c:pt idx="4">
                  <c:v>货运发票</c:v>
                </c:pt>
                <c:pt idx="5">
                  <c:v>过磅单</c:v>
                </c:pt>
                <c:pt idx="6">
                  <c:v>入库单</c:v>
                </c:pt>
                <c:pt idx="7">
                  <c:v>异常件登记单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5.9</c:v>
                </c:pt>
                <c:pt idx="1">
                  <c:v>2.3</c:v>
                </c:pt>
                <c:pt idx="2">
                  <c:v>3.1</c:v>
                </c:pt>
                <c:pt idx="3">
                  <c:v>3.1</c:v>
                </c:pt>
                <c:pt idx="4">
                  <c:v>4</c:v>
                </c:pt>
                <c:pt idx="5">
                  <c:v>3</c:v>
                </c:pt>
                <c:pt idx="6">
                  <c:v>4.8</c:v>
                </c:pt>
                <c:pt idx="7">
                  <c:v>4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AI识别耗时(分钟/张)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运单</c:v>
                </c:pt>
                <c:pt idx="1">
                  <c:v>签收回单</c:v>
                </c:pt>
                <c:pt idx="2">
                  <c:v>报关单</c:v>
                </c:pt>
                <c:pt idx="3">
                  <c:v>装箱单</c:v>
                </c:pt>
                <c:pt idx="4">
                  <c:v>货运发票</c:v>
                </c:pt>
                <c:pt idx="5">
                  <c:v>过磅单</c:v>
                </c:pt>
                <c:pt idx="6">
                  <c:v>入库单</c:v>
                </c:pt>
                <c:pt idx="7">
                  <c:v>异常件登记单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1.2</c:v>
                </c:pt>
                <c:pt idx="1">
                  <c:v>0.3</c:v>
                </c:pt>
                <c:pt idx="2">
                  <c:v>0.5</c:v>
                </c:pt>
                <c:pt idx="3">
                  <c:v>0.3</c:v>
                </c:pt>
                <c:pt idx="4">
                  <c:v>0.5</c:v>
                </c:pt>
                <c:pt idx="5">
                  <c:v>0.3</c:v>
                </c:pt>
                <c:pt idx="6">
                  <c:v>0.5</c:v>
                </c:pt>
                <c:pt idx="7">
                  <c:v>0.6</c:v>
                </c:pt>
              </c:numCache>
            </c:numRef>
          </c:val>
        </c:ser>
        <c:gapWidth val="150"/>
        <c:overlap val="0"/>
        <c:axId val="45819781"/>
        <c:axId val="48068567"/>
      </c:barChart>
      <c:catAx>
        <c:axId val="4581978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单据类型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068567"/>
        <c:crosses val="autoZero"/>
        <c:auto val="1"/>
        <c:lblAlgn val="ctr"/>
        <c:lblOffset val="100"/>
        <c:noMultiLvlLbl val="0"/>
      </c:catAx>
      <c:valAx>
        <c:axId val="4806856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81978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识别准确率</c:v>
                </c:pt>
                <c:pt idx="1">
                  <c:v>录单时效</c:v>
                </c:pt>
                <c:pt idx="2">
                  <c:v>录单人力</c:v>
                </c:pt>
                <c:pt idx="3">
                  <c:v>单均处理成本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85</c:v>
                </c:pt>
                <c:pt idx="1">
                  <c:v>12</c:v>
                </c:pt>
                <c:pt idx="2">
                  <c:v>20</c:v>
                </c:pt>
                <c:pt idx="3">
                  <c:v>1.5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识别准确率</c:v>
                </c:pt>
                <c:pt idx="1">
                  <c:v>录单时效</c:v>
                </c:pt>
                <c:pt idx="2">
                  <c:v>录单人力</c:v>
                </c:pt>
                <c:pt idx="3">
                  <c:v>单均处理成本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99</c:v>
                </c:pt>
                <c:pt idx="1">
                  <c:v>0.5</c:v>
                </c:pt>
                <c:pt idx="2">
                  <c:v>5</c:v>
                </c:pt>
                <c:pt idx="3">
                  <c:v>0.3</c:v>
                </c:pt>
              </c:numCache>
            </c:numRef>
          </c:val>
        </c:ser>
        <c:gapWidth val="150"/>
        <c:overlap val="0"/>
        <c:axId val="44992740"/>
        <c:axId val="35559392"/>
      </c:barChart>
      <c:catAx>
        <c:axId val="449927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559392"/>
        <c:crosses val="autoZero"/>
        <c:auto val="1"/>
        <c:lblAlgn val="ctr"/>
        <c:lblOffset val="100"/>
        <c:noMultiLvlLbl val="0"/>
      </c:catAx>
      <c:valAx>
        <c:axId val="3555939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99274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978</v>
      </c>
      <c r="D10" s="14" t="n">
        <v>5.9</v>
      </c>
      <c r="E10" s="14" t="n">
        <v>1.2</v>
      </c>
    </row>
    <row r="11" customFormat="false" ht="15" hidden="false" customHeight="false" outlineLevel="0" collapsed="false">
      <c r="A11" s="12" t="s">
        <v>30</v>
      </c>
      <c r="B11" s="12" t="s">
        <v>29</v>
      </c>
      <c r="C11" s="13" t="n">
        <v>7668</v>
      </c>
      <c r="D11" s="14" t="n">
        <v>2.3</v>
      </c>
      <c r="E11" s="14" t="n">
        <v>0.3</v>
      </c>
    </row>
    <row r="12" customFormat="false" ht="15" hidden="false" customHeight="false" outlineLevel="0" collapsed="false">
      <c r="A12" s="12" t="s">
        <v>31</v>
      </c>
      <c r="B12" s="12" t="s">
        <v>32</v>
      </c>
      <c r="C12" s="13" t="n">
        <v>2528</v>
      </c>
      <c r="D12" s="14" t="n">
        <v>3.1</v>
      </c>
      <c r="E12" s="14" t="n">
        <v>0.5</v>
      </c>
    </row>
    <row r="13" customFormat="false" ht="15" hidden="false" customHeight="false" outlineLevel="0" collapsed="false">
      <c r="A13" s="12" t="s">
        <v>33</v>
      </c>
      <c r="B13" s="12" t="s">
        <v>29</v>
      </c>
      <c r="C13" s="13" t="n">
        <v>5088</v>
      </c>
      <c r="D13" s="14" t="n">
        <v>3.1</v>
      </c>
      <c r="E13" s="14" t="n">
        <v>0.3</v>
      </c>
    </row>
    <row r="14" customFormat="false" ht="15" hidden="false" customHeight="false" outlineLevel="0" collapsed="false">
      <c r="A14" s="12" t="s">
        <v>34</v>
      </c>
      <c r="B14" s="12" t="s">
        <v>29</v>
      </c>
      <c r="C14" s="13" t="n">
        <v>7277</v>
      </c>
      <c r="D14" s="14" t="n">
        <v>4</v>
      </c>
      <c r="E14" s="14" t="n">
        <v>0.5</v>
      </c>
    </row>
    <row r="15" customFormat="false" ht="15" hidden="false" customHeight="false" outlineLevel="0" collapsed="false">
      <c r="A15" s="12" t="s">
        <v>35</v>
      </c>
      <c r="B15" s="12" t="s">
        <v>29</v>
      </c>
      <c r="C15" s="13" t="n">
        <v>7784</v>
      </c>
      <c r="D15" s="14" t="n">
        <v>3</v>
      </c>
      <c r="E15" s="14" t="n">
        <v>0.3</v>
      </c>
    </row>
    <row r="16" customFormat="false" ht="15" hidden="false" customHeight="false" outlineLevel="0" collapsed="false">
      <c r="A16" s="12" t="s">
        <v>36</v>
      </c>
      <c r="B16" s="12" t="s">
        <v>37</v>
      </c>
      <c r="C16" s="13" t="n">
        <v>4574</v>
      </c>
      <c r="D16" s="14" t="n">
        <v>4.8</v>
      </c>
      <c r="E16" s="14" t="n">
        <v>0.5</v>
      </c>
    </row>
    <row r="17" customFormat="false" ht="15" hidden="false" customHeight="false" outlineLevel="0" collapsed="false">
      <c r="A17" s="12" t="s">
        <v>38</v>
      </c>
      <c r="B17" s="12" t="s">
        <v>29</v>
      </c>
      <c r="C17" s="13" t="n">
        <v>2011</v>
      </c>
      <c r="D17" s="14" t="n">
        <v>4</v>
      </c>
      <c r="E17" s="14" t="n">
        <v>0.6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运单</v>
      </c>
      <c r="B4" s="16" t="n">
        <f aca="false">参数与输入!D10-参数与输入!E10</f>
        <v>4.7</v>
      </c>
      <c r="C4" s="17" t="n">
        <f aca="false">IF(参数与输入!D10=0,0,B4/参数与输入!D10)</f>
        <v>0.796610169491525</v>
      </c>
      <c r="D4" s="18" t="str">
        <f aca="false">IF(C4&gt;=参数与输入!$B$5,"达标","关注")</f>
        <v>达标</v>
      </c>
      <c r="E4" s="18" t="n">
        <f aca="false">RANK(C4,$C$4:$C$11)</f>
        <v>8</v>
      </c>
    </row>
    <row r="5" customFormat="false" ht="15" hidden="false" customHeight="false" outlineLevel="0" collapsed="false">
      <c r="A5" s="15" t="str">
        <f aca="false">参数与输入!A11</f>
        <v>签收回单</v>
      </c>
      <c r="B5" s="16" t="n">
        <f aca="false">参数与输入!D11-参数与输入!E11</f>
        <v>2</v>
      </c>
      <c r="C5" s="17" t="n">
        <f aca="false">IF(参数与输入!D11=0,0,B5/参数与输入!D11)</f>
        <v>0.869565217391304</v>
      </c>
      <c r="D5" s="18" t="str">
        <f aca="false">IF(C5&gt;=参数与输入!$B$5,"达标","关注")</f>
        <v>达标</v>
      </c>
      <c r="E5" s="18" t="n">
        <f aca="false">RANK(C5,$C$4:$C$11)</f>
        <v>5</v>
      </c>
    </row>
    <row r="6" customFormat="false" ht="15" hidden="false" customHeight="false" outlineLevel="0" collapsed="false">
      <c r="A6" s="15" t="str">
        <f aca="false">参数与输入!A12</f>
        <v>报关单</v>
      </c>
      <c r="B6" s="16" t="n">
        <f aca="false">参数与输入!D12-参数与输入!E12</f>
        <v>2.6</v>
      </c>
      <c r="C6" s="17" t="n">
        <f aca="false">IF(参数与输入!D12=0,0,B6/参数与输入!D12)</f>
        <v>0.838709677419355</v>
      </c>
      <c r="D6" s="18" t="str">
        <f aca="false">IF(C6&gt;=参数与输入!$B$5,"达标","关注")</f>
        <v>达标</v>
      </c>
      <c r="E6" s="18" t="n">
        <f aca="false">RANK(C6,$C$4:$C$11)</f>
        <v>7</v>
      </c>
    </row>
    <row r="7" customFormat="false" ht="15" hidden="false" customHeight="false" outlineLevel="0" collapsed="false">
      <c r="A7" s="15" t="str">
        <f aca="false">参数与输入!A13</f>
        <v>装箱单</v>
      </c>
      <c r="B7" s="16" t="n">
        <f aca="false">参数与输入!D13-参数与输入!E13</f>
        <v>2.8</v>
      </c>
      <c r="C7" s="17" t="n">
        <f aca="false">IF(参数与输入!D13=0,0,B7/参数与输入!D13)</f>
        <v>0.903225806451613</v>
      </c>
      <c r="D7" s="18" t="str">
        <f aca="false">IF(C7&gt;=参数与输入!$B$5,"达标","关注")</f>
        <v>达标</v>
      </c>
      <c r="E7" s="18" t="n">
        <f aca="false">RANK(C7,$C$4:$C$11)</f>
        <v>1</v>
      </c>
    </row>
    <row r="8" customFormat="false" ht="15" hidden="false" customHeight="false" outlineLevel="0" collapsed="false">
      <c r="A8" s="15" t="str">
        <f aca="false">参数与输入!A14</f>
        <v>货运发票</v>
      </c>
      <c r="B8" s="16" t="n">
        <f aca="false">参数与输入!D14-参数与输入!E14</f>
        <v>3.5</v>
      </c>
      <c r="C8" s="17" t="n">
        <f aca="false">IF(参数与输入!D14=0,0,B8/参数与输入!D14)</f>
        <v>0.875</v>
      </c>
      <c r="D8" s="18" t="str">
        <f aca="false">IF(C8&gt;=参数与输入!$B$5,"达标","关注")</f>
        <v>达标</v>
      </c>
      <c r="E8" s="18" t="n">
        <f aca="false">RANK(C8,$C$4:$C$11)</f>
        <v>4</v>
      </c>
    </row>
    <row r="9" customFormat="false" ht="15" hidden="false" customHeight="false" outlineLevel="0" collapsed="false">
      <c r="A9" s="15" t="str">
        <f aca="false">参数与输入!A15</f>
        <v>过磅单</v>
      </c>
      <c r="B9" s="16" t="n">
        <f aca="false">参数与输入!D15-参数与输入!E15</f>
        <v>2.7</v>
      </c>
      <c r="C9" s="17" t="n">
        <f aca="false">IF(参数与输入!D15=0,0,B9/参数与输入!D15)</f>
        <v>0.9</v>
      </c>
      <c r="D9" s="18" t="str">
        <f aca="false">IF(C9&gt;=参数与输入!$B$5,"达标","关注")</f>
        <v>达标</v>
      </c>
      <c r="E9" s="18" t="n">
        <f aca="false">RANK(C9,$C$4:$C$11)</f>
        <v>2</v>
      </c>
    </row>
    <row r="10" customFormat="false" ht="15" hidden="false" customHeight="false" outlineLevel="0" collapsed="false">
      <c r="A10" s="15" t="str">
        <f aca="false">参数与输入!A16</f>
        <v>入库单</v>
      </c>
      <c r="B10" s="16" t="n">
        <f aca="false">参数与输入!D16-参数与输入!E16</f>
        <v>4.3</v>
      </c>
      <c r="C10" s="17" t="n">
        <f aca="false">IF(参数与输入!D16=0,0,B10/参数与输入!D16)</f>
        <v>0.895833333333333</v>
      </c>
      <c r="D10" s="18" t="str">
        <f aca="false">IF(C10&gt;=参数与输入!$B$5,"达标","关注")</f>
        <v>达标</v>
      </c>
      <c r="E10" s="18" t="n">
        <f aca="false">RANK(C10,$C$4:$C$11)</f>
        <v>3</v>
      </c>
    </row>
    <row r="11" customFormat="false" ht="15" hidden="false" customHeight="false" outlineLevel="0" collapsed="false">
      <c r="A11" s="15" t="str">
        <f aca="false">参数与输入!A17</f>
        <v>异常件登记单</v>
      </c>
      <c r="B11" s="16" t="n">
        <f aca="false">参数与输入!D17-参数与输入!E17</f>
        <v>3.4</v>
      </c>
      <c r="C11" s="17" t="n">
        <f aca="false">IF(参数与输入!D17=0,0,B11/参数与输入!D17)</f>
        <v>0.85</v>
      </c>
      <c r="D11" s="18" t="str">
        <f aca="false">IF(C11&gt;=参数与输入!$B$5,"达标","关注")</f>
        <v>达标</v>
      </c>
      <c r="E11" s="18" t="n">
        <f aca="false">RANK(C11,$C$4:$C$11)</f>
        <v>6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26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0.866118025510891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0.903225806451613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0.796610169491525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312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4" t="s">
        <v>72</v>
      </c>
      <c r="C32" s="12" t="n">
        <v>85</v>
      </c>
      <c r="D32" s="12" t="n">
        <v>99</v>
      </c>
    </row>
    <row r="33" customFormat="false" ht="15" hidden="false" customHeight="false" outlineLevel="0" collapsed="false">
      <c r="A33" s="22" t="s">
        <v>73</v>
      </c>
      <c r="B33" s="22" t="s">
        <v>74</v>
      </c>
      <c r="C33" s="12" t="n">
        <v>12</v>
      </c>
      <c r="D33" s="12" t="n">
        <v>0.5</v>
      </c>
    </row>
    <row r="34" customFormat="false" ht="15" hidden="false" customHeight="false" outlineLevel="0" collapsed="false">
      <c r="A34" s="22" t="s">
        <v>75</v>
      </c>
      <c r="B34" s="22" t="s">
        <v>76</v>
      </c>
      <c r="C34" s="12" t="n">
        <v>20</v>
      </c>
      <c r="D34" s="12" t="n">
        <v>5</v>
      </c>
    </row>
    <row r="35" customFormat="false" ht="15" hidden="false" customHeight="false" outlineLevel="0" collapsed="false">
      <c r="A35" s="22" t="s">
        <v>77</v>
      </c>
      <c r="B35" s="22" t="s">
        <v>78</v>
      </c>
      <c r="C35" s="12" t="n">
        <v>1.5</v>
      </c>
      <c r="D35" s="12" t="n">
        <v>0.3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