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<sst xmlns="http://schemas.openxmlformats.org/spreadsheetml/2006/main" count="85" uniqueCount="77">
  <si>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零售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消费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智能选品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</si>
  <si>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</si>
  <si>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</si>
  <si>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零售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消费行业「智能选品」场景。选品决策依赖买手经验，新品成功率低、滞销库存高。本方案融合销售、趋势与竞品数据，输出品类机会评分与选品清单建议，并对在售 </t>
    </r>
    <r>
      <rPr>
        <sz val="11"/>
        <color rgb="FF000000"/>
        <rFont val="Microsoft YaHei"/>
        <family val="0"/>
        <charset val="1"/>
      </rPr>
      <t xml:space="preserve">SKU </t>
    </r>
    <r>
      <rPr>
        <sz val="11"/>
        <color rgb="FF000000"/>
        <rFont val="Noto Sans CJK SC"/>
        <family val="2"/>
      </rPr>
      <t xml:space="preserve">给出保留、清仓、补货分级建议。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</si>
  <si>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</si>
  <si>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</si>
  <si>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</si>
  <si>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024-industry-</t>
    </r>
    <r>
      <rPr>
        <sz val="11"/>
        <color rgb="FF000000"/>
        <rFont val="Noto Sans CJK SC"/>
        <family val="2"/>
      </rPr>
      <t xml:space="preserve">零售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消费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智能选品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</si>
  <si>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</si>
  <si>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</si>
  <si>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</si>
  <si>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</si>
  <si>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</si>
  <si>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遵循《广告法》《消费者权益保护法》《个人信息保护法》，会员数据须获得授权并支持随时退订。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生成的营销内容与决策建议须经运营负责人审核后发布执行。</t>
    </r>
  </si>
  <si>
    <t xml:space="preserve">品类滞销优化对比（示例数据）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</si>
  <si>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</si>
  <si>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</si>
  <si>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</si>
  <si>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</si>
  <si>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</si>
  <si>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</si>
  <si>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</si>
  <si>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</si>
  <si>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品类</t>
  </si>
  <si>
    <t xml:space="preserve">主销渠道</t>
  </si>
  <si>
    <r>
      <rPr>
        <b val="true"/>
        <sz val="11"/>
        <color rgb="FFFFFFFF"/>
        <rFont val="Noto Sans CJK SC"/>
        <family val="2"/>
      </rPr>
      <t xml:space="preserve">在售</t>
    </r>
    <r>
      <rPr>
        <b val="true"/>
        <sz val="11"/>
        <color rgb="FFFFFFFF"/>
        <rFont val="Microsoft YaHei"/>
        <family val="0"/>
        <charset val="1"/>
      </rPr>
      <t xml:space="preserve">SKU</t>
    </r>
    <r>
      <rPr>
        <b val="true"/>
        <sz val="11"/>
        <color rgb="FFFFFFFF"/>
        <rFont val="Noto Sans CJK SC"/>
        <family val="2"/>
      </rPr>
      <t xml:space="preserve">数</t>
    </r>
  </si>
  <si>
    <r>
      <rPr>
        <b val="true"/>
        <sz val="11"/>
        <color rgb="FFFFFFFF"/>
        <rFont val="Noto Sans CJK SC"/>
        <family val="2"/>
      </rPr>
      <t xml:space="preserve">优化前滞销占比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</si>
  <si>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r>
      <rPr>
        <b val="true"/>
        <sz val="11"/>
        <color rgb="FFFFFFFF"/>
        <rFont val="Noto Sans CJK SC"/>
        <family val="2"/>
      </rPr>
      <t xml:space="preserve">优化后滞销占比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</si>
  <si>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t xml:space="preserve">休闲零食</t>
  </si>
  <si>
    <t xml:space="preserve">直播</t>
  </si>
  <si>
    <t xml:space="preserve">家居清洁</t>
  </si>
  <si>
    <t xml:space="preserve">电商</t>
  </si>
  <si>
    <t xml:space="preserve">个护美妆</t>
  </si>
  <si>
    <t xml:space="preserve">母婴用品</t>
  </si>
  <si>
    <t xml:space="preserve">门店</t>
  </si>
  <si>
    <t xml:space="preserve">宠物食品</t>
  </si>
  <si>
    <t xml:space="preserve">厨房小家电</t>
  </si>
  <si>
    <t xml:space="preserve">运动户外</t>
  </si>
  <si>
    <t xml:space="preserve">水饮冲调</t>
  </si>
  <si>
    <t xml:space="preserve">注：上表为虚构示例数据，复用时请整行替换为本单位真实数据，行数增减需同步调整“分析计算”与“校验”表公式范围。</t>
  </si>
  <si>
    <t xml:space="preserve">智能选品效果测算（公式区，请勿手工覆盖）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</si>
  <si>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改善量（优化前滞销占比</t>
    </r>
    <r>
      <rPr>
        <b val="true"/>
        <sz val="11"/>
        <color rgb="FFFFFFFF"/>
        <rFont val="Microsoft YaHei"/>
        <family val="0"/>
        <charset val="1"/>
      </rPr>
      <t xml:space="preserve">(%)−</t>
    </r>
    <r>
      <rPr>
        <b val="true"/>
        <sz val="11"/>
        <color rgb="FFFFFFFF"/>
        <rFont val="Noto Sans CJK SC"/>
        <family val="2"/>
      </rPr>
      <t xml:space="preserve">优化后滞销占比</t>
    </r>
    <r>
      <rPr>
        <b val="true"/>
        <sz val="11"/>
        <color rgb="FFFFFFFF"/>
        <rFont val="Microsoft YaHei"/>
        <family val="0"/>
        <charset val="1"/>
      </rPr>
      <t xml:space="preserve">(%)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</si>
  <si>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滞销占比下降幅度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</si>
  <si>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</si>
  <si>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</si>
  <si>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</si>
  <si>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</si>
  <si>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</si>
  <si>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</si>
  <si>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</si>
  <si>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</si>
  <si>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</si>
  <si>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</si>
  <si>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</si>
  <si>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</si>
  <si>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</si>
  <si>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</si>
  <si>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</si>
  <si>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</si>
  <si>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</si>
  <si>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</si>
  <si>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</si>
  <si>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</si>
  <si>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</si>
  <si>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</si>
  <si>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品类滞销优化对比（示例数据）——基准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</si>
  <si>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</si>
  <si>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</si>
  <si>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</si>
  <si>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</si>
  <si>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</si>
  <si>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新品成功率</t>
  </si>
  <si>
    <t xml:space="preserve">%</t>
  </si>
  <si>
    <t xml:space="preserve">滞销库存占比</t>
  </si>
  <si>
    <t xml:space="preserve">选品决策周期</t>
  </si>
  <si>
    <t xml:space="preserve">天</t>
  </si>
  <si>
    <t xml:space="preserve">整体动销率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</si>
</sst>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优化前滞销占比(%) 与 优化后滞销占比(%)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优化前滞销占比(%)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休闲零食</c:v>
                </c:pt>
                <c:pt idx="1">
                  <c:v>家居清洁</c:v>
                </c:pt>
                <c:pt idx="2">
                  <c:v>个护美妆</c:v>
                </c:pt>
                <c:pt idx="3">
                  <c:v>母婴用品</c:v>
                </c:pt>
                <c:pt idx="4">
                  <c:v>宠物食品</c:v>
                </c:pt>
                <c:pt idx="5">
                  <c:v>厨房小家电</c:v>
                </c:pt>
                <c:pt idx="6">
                  <c:v>运动户外</c:v>
                </c:pt>
                <c:pt idx="7">
                  <c:v>水饮冲调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32.3</c:v>
                </c:pt>
                <c:pt idx="1">
                  <c:v>20.9</c:v>
                </c:pt>
                <c:pt idx="2">
                  <c:v>35</c:v>
                </c:pt>
                <c:pt idx="3">
                  <c:v>33.7</c:v>
                </c:pt>
                <c:pt idx="4">
                  <c:v>30.3</c:v>
                </c:pt>
                <c:pt idx="5">
                  <c:v>20.9</c:v>
                </c:pt>
                <c:pt idx="6">
                  <c:v>23.2</c:v>
                </c:pt>
                <c:pt idx="7">
                  <c:v>30.9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优化后滞销占比(%)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休闲零食</c:v>
                </c:pt>
                <c:pt idx="1">
                  <c:v>家居清洁</c:v>
                </c:pt>
                <c:pt idx="2">
                  <c:v>个护美妆</c:v>
                </c:pt>
                <c:pt idx="3">
                  <c:v>母婴用品</c:v>
                </c:pt>
                <c:pt idx="4">
                  <c:v>宠物食品</c:v>
                </c:pt>
                <c:pt idx="5">
                  <c:v>厨房小家电</c:v>
                </c:pt>
                <c:pt idx="6">
                  <c:v>运动户外</c:v>
                </c:pt>
                <c:pt idx="7">
                  <c:v>水饮冲调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12.8</c:v>
                </c:pt>
                <c:pt idx="1">
                  <c:v>10.9</c:v>
                </c:pt>
                <c:pt idx="2">
                  <c:v>19.3</c:v>
                </c:pt>
                <c:pt idx="3">
                  <c:v>11.9</c:v>
                </c:pt>
                <c:pt idx="4">
                  <c:v>15.4</c:v>
                </c:pt>
                <c:pt idx="5">
                  <c:v>9.9</c:v>
                </c:pt>
                <c:pt idx="6">
                  <c:v>13.6</c:v>
                </c:pt>
                <c:pt idx="7">
                  <c:v>17.3</c:v>
                </c:pt>
              </c:numCache>
            </c:numRef>
          </c:val>
        </c:ser>
        <c:gapWidth val="150"/>
        <c:overlap val="0"/>
        <c:axId val="91874413"/>
        <c:axId val="30427100"/>
      </c:barChart>
      <c:catAx>
        <c:axId val="9187441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品类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427100"/>
        <c:crosses val="autoZero"/>
        <c:auto val="1"/>
        <c:lblAlgn val="ctr"/>
        <c:lblOffset val="100"/>
        <c:noMultiLvlLbl val="0"/>
      </c:catAx>
      <c:valAx>
        <c:axId val="304271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87441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新品成功率</c:v>
                </c:pt>
                <c:pt idx="1">
                  <c:v>滞销库存占比</c:v>
                </c:pt>
                <c:pt idx="2">
                  <c:v>选品决策周期</c:v>
                </c:pt>
                <c:pt idx="3">
                  <c:v>整体动销率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32</c:v>
                </c:pt>
                <c:pt idx="1">
                  <c:v>24</c:v>
                </c:pt>
                <c:pt idx="2">
                  <c:v>14</c:v>
                </c:pt>
                <c:pt idx="3">
                  <c:v>68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新品成功率</c:v>
                </c:pt>
                <c:pt idx="1">
                  <c:v>滞销库存占比</c:v>
                </c:pt>
                <c:pt idx="2">
                  <c:v>选品决策周期</c:v>
                </c:pt>
                <c:pt idx="3">
                  <c:v>整体动销率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55</c:v>
                </c:pt>
                <c:pt idx="1">
                  <c:v>10</c:v>
                </c:pt>
                <c:pt idx="2">
                  <c:v>3</c:v>
                </c:pt>
                <c:pt idx="3">
                  <c:v>86</c:v>
                </c:pt>
              </c:numCache>
            </c:numRef>
          </c:val>
        </c:ser>
        <c:gapWidth val="150"/>
        <c:overlap val="0"/>
        <c:axId val="69319292"/>
        <c:axId val="14951116"/>
      </c:barChart>
      <c:catAx>
        <c:axId val="693192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951116"/>
        <c:crosses val="autoZero"/>
        <c:auto val="1"/>
        <c:lblAlgn val="ctr"/>
        <c:lblOffset val="100"/>
        <c:noMultiLvlLbl val="0"/>
      </c:catAx>
      <c:valAx>
        <c:axId val="149511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31929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592</v>
      </c>
      <c r="D10" s="13" t="n">
        <v>32.3</v>
      </c>
      <c r="E10" s="13" t="n">
        <v>12.8</v>
      </c>
    </row>
    <row r="11" customFormat="false" ht="15" hidden="false" customHeight="false" outlineLevel="0" collapsed="false">
      <c r="A11" s="11" t="s">
        <v>30</v>
      </c>
      <c r="B11" s="11" t="s">
        <v>31</v>
      </c>
      <c r="C11" s="12" t="n">
        <v>398</v>
      </c>
      <c r="D11" s="13" t="n">
        <v>20.9</v>
      </c>
      <c r="E11" s="13" t="n">
        <v>10.9</v>
      </c>
    </row>
    <row r="12" customFormat="false" ht="15" hidden="false" customHeight="false" outlineLevel="0" collapsed="false">
      <c r="A12" s="11" t="s">
        <v>32</v>
      </c>
      <c r="B12" s="11" t="s">
        <v>29</v>
      </c>
      <c r="C12" s="12" t="n">
        <v>975</v>
      </c>
      <c r="D12" s="13" t="n">
        <v>35</v>
      </c>
      <c r="E12" s="13" t="n">
        <v>19.3</v>
      </c>
    </row>
    <row r="13" customFormat="false" ht="15" hidden="false" customHeight="false" outlineLevel="0" collapsed="false">
      <c r="A13" s="11" t="s">
        <v>33</v>
      </c>
      <c r="B13" s="11" t="s">
        <v>34</v>
      </c>
      <c r="C13" s="12" t="n">
        <v>941</v>
      </c>
      <c r="D13" s="13" t="n">
        <v>33.7</v>
      </c>
      <c r="E13" s="13" t="n">
        <v>11.9</v>
      </c>
    </row>
    <row r="14" customFormat="false" ht="15" hidden="false" customHeight="false" outlineLevel="0" collapsed="false">
      <c r="A14" s="11" t="s">
        <v>35</v>
      </c>
      <c r="B14" s="11" t="s">
        <v>34</v>
      </c>
      <c r="C14" s="12" t="n">
        <v>1086</v>
      </c>
      <c r="D14" s="13" t="n">
        <v>30.3</v>
      </c>
      <c r="E14" s="13" t="n">
        <v>15.4</v>
      </c>
    </row>
    <row r="15" customFormat="false" ht="15" hidden="false" customHeight="false" outlineLevel="0" collapsed="false">
      <c r="A15" s="11" t="s">
        <v>36</v>
      </c>
      <c r="B15" s="11" t="s">
        <v>31</v>
      </c>
      <c r="C15" s="12" t="n">
        <v>729</v>
      </c>
      <c r="D15" s="13" t="n">
        <v>20.9</v>
      </c>
      <c r="E15" s="13" t="n">
        <v>9.9</v>
      </c>
    </row>
    <row r="16" customFormat="false" ht="15" hidden="false" customHeight="false" outlineLevel="0" collapsed="false">
      <c r="A16" s="11" t="s">
        <v>37</v>
      </c>
      <c r="B16" s="11" t="s">
        <v>34</v>
      </c>
      <c r="C16" s="12" t="n">
        <v>898</v>
      </c>
      <c r="D16" s="13" t="n">
        <v>23.2</v>
      </c>
      <c r="E16" s="13" t="n">
        <v>13.6</v>
      </c>
    </row>
    <row r="17" customFormat="false" ht="15" hidden="false" customHeight="false" outlineLevel="0" collapsed="false">
      <c r="A17" s="11" t="s">
        <v>38</v>
      </c>
      <c r="B17" s="11" t="s">
        <v>31</v>
      </c>
      <c r="C17" s="12" t="n">
        <v>903</v>
      </c>
      <c r="D17" s="13" t="n">
        <v>30.9</v>
      </c>
      <c r="E17" s="13" t="n">
        <v>17.3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休闲零食</v>
      </c>
      <c r="B4" s="15" t="n">
        <f aca="false">参数与输入!D10-参数与输入!E10</f>
        <v>19.5</v>
      </c>
      <c r="C4" s="16" t="n">
        <f aca="false">IF(参数与输入!D10=0,0,B4/参数与输入!D10)</f>
        <v>0.603715170278638</v>
      </c>
      <c r="D4" s="17" t="str">
        <f aca="false">IF(C4&gt;=参数与输入!$B$5,"达标","关注")</f>
        <v>达标</v>
      </c>
      <c r="E4" s="17" t="n">
        <f aca="false">RANK(C4,$C$4:$C$11)</f>
        <v>2</v>
      </c>
    </row>
    <row r="5" customFormat="false" ht="15" hidden="false" customHeight="false" outlineLevel="0" collapsed="false">
      <c r="A5" s="14" t="str">
        <f aca="false">参数与输入!A11</f>
        <v>家居清洁</v>
      </c>
      <c r="B5" s="15" t="n">
        <f aca="false">参数与输入!D11-参数与输入!E11</f>
        <v>10</v>
      </c>
      <c r="C5" s="16" t="n">
        <f aca="false">IF(参数与输入!D11=0,0,B5/参数与输入!D11)</f>
        <v>0.478468899521531</v>
      </c>
      <c r="D5" s="17" t="str">
        <f aca="false">IF(C5&gt;=参数与输入!$B$5,"达标","关注")</f>
        <v>达标</v>
      </c>
      <c r="E5" s="17" t="n">
        <f aca="false">RANK(C5,$C$4:$C$11)</f>
        <v>5</v>
      </c>
    </row>
    <row r="6" customFormat="false" ht="15" hidden="false" customHeight="false" outlineLevel="0" collapsed="false">
      <c r="A6" s="14" t="str">
        <f aca="false">参数与输入!A12</f>
        <v>个护美妆</v>
      </c>
      <c r="B6" s="15" t="n">
        <f aca="false">参数与输入!D12-参数与输入!E12</f>
        <v>15.7</v>
      </c>
      <c r="C6" s="16" t="n">
        <f aca="false">IF(参数与输入!D12=0,0,B6/参数与输入!D12)</f>
        <v>0.448571428571429</v>
      </c>
      <c r="D6" s="17" t="str">
        <f aca="false">IF(C6&gt;=参数与输入!$B$5,"达标","关注")</f>
        <v>达标</v>
      </c>
      <c r="E6" s="17" t="n">
        <f aca="false">RANK(C6,$C$4:$C$11)</f>
        <v>6</v>
      </c>
    </row>
    <row r="7" customFormat="false" ht="15" hidden="false" customHeight="false" outlineLevel="0" collapsed="false">
      <c r="A7" s="14" t="str">
        <f aca="false">参数与输入!A13</f>
        <v>母婴用品</v>
      </c>
      <c r="B7" s="15" t="n">
        <f aca="false">参数与输入!D13-参数与输入!E13</f>
        <v>21.8</v>
      </c>
      <c r="C7" s="16" t="n">
        <f aca="false">IF(参数与输入!D13=0,0,B7/参数与输入!D13)</f>
        <v>0.646884272997033</v>
      </c>
      <c r="D7" s="17" t="str">
        <f aca="false">IF(C7&gt;=参数与输入!$B$5,"达标","关注")</f>
        <v>达标</v>
      </c>
      <c r="E7" s="17" t="n">
        <f aca="false">RANK(C7,$C$4:$C$11)</f>
        <v>1</v>
      </c>
    </row>
    <row r="8" customFormat="false" ht="15" hidden="false" customHeight="false" outlineLevel="0" collapsed="false">
      <c r="A8" s="14" t="str">
        <f aca="false">参数与输入!A14</f>
        <v>宠物食品</v>
      </c>
      <c r="B8" s="15" t="n">
        <f aca="false">参数与输入!D14-参数与输入!E14</f>
        <v>14.9</v>
      </c>
      <c r="C8" s="16" t="n">
        <f aca="false">IF(参数与输入!D14=0,0,B8/参数与输入!D14)</f>
        <v>0.491749174917492</v>
      </c>
      <c r="D8" s="17" t="str">
        <f aca="false">IF(C8&gt;=参数与输入!$B$5,"达标","关注")</f>
        <v>达标</v>
      </c>
      <c r="E8" s="17" t="n">
        <f aca="false">RANK(C8,$C$4:$C$11)</f>
        <v>4</v>
      </c>
    </row>
    <row r="9" customFormat="false" ht="15" hidden="false" customHeight="false" outlineLevel="0" collapsed="false">
      <c r="A9" s="14" t="str">
        <f aca="false">参数与输入!A15</f>
        <v>厨房小家电</v>
      </c>
      <c r="B9" s="15" t="n">
        <f aca="false">参数与输入!D15-参数与输入!E15</f>
        <v>11</v>
      </c>
      <c r="C9" s="16" t="n">
        <f aca="false">IF(参数与输入!D15=0,0,B9/参数与输入!D15)</f>
        <v>0.526315789473684</v>
      </c>
      <c r="D9" s="17" t="str">
        <f aca="false">IF(C9&gt;=参数与输入!$B$5,"达标","关注")</f>
        <v>达标</v>
      </c>
      <c r="E9" s="17" t="n">
        <f aca="false">RANK(C9,$C$4:$C$11)</f>
        <v>3</v>
      </c>
    </row>
    <row r="10" customFormat="false" ht="15" hidden="false" customHeight="false" outlineLevel="0" collapsed="false">
      <c r="A10" s="14" t="str">
        <f aca="false">参数与输入!A16</f>
        <v>运动户外</v>
      </c>
      <c r="B10" s="15" t="n">
        <f aca="false">参数与输入!D16-参数与输入!E16</f>
        <v>9.6</v>
      </c>
      <c r="C10" s="16" t="n">
        <f aca="false">IF(参数与输入!D16=0,0,B10/参数与输入!D16)</f>
        <v>0.413793103448276</v>
      </c>
      <c r="D10" s="17" t="str">
        <f aca="false">IF(C10&gt;=参数与输入!$B$5,"达标","关注")</f>
        <v>达标</v>
      </c>
      <c r="E10" s="17" t="n">
        <f aca="false">RANK(C10,$C$4:$C$11)</f>
        <v>8</v>
      </c>
    </row>
    <row r="11" customFormat="false" ht="15" hidden="false" customHeight="false" outlineLevel="0" collapsed="false">
      <c r="A11" s="14" t="str">
        <f aca="false">参数与输入!A17</f>
        <v>水饮冲调</v>
      </c>
      <c r="B11" s="15" t="n">
        <f aca="false">参数与输入!D17-参数与输入!E17</f>
        <v>13.6</v>
      </c>
      <c r="C11" s="16" t="n">
        <f aca="false">IF(参数与输入!D17=0,0,B11/参数与输入!D17)</f>
        <v>0.440129449838188</v>
      </c>
      <c r="D11" s="17" t="str">
        <f aca="false">IF(C11&gt;=参数与输入!$B$5,"达标","关注")</f>
        <v>达标</v>
      </c>
      <c r="E11" s="17" t="n">
        <f aca="false">RANK(C11,$C$4:$C$11)</f>
        <v>7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116.1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0.506203411130784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0.646884272997033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0.413793103448276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1393.2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3" t="s">
        <v>72</v>
      </c>
      <c r="C32" s="11" t="n">
        <v>32</v>
      </c>
      <c r="D32" s="11" t="n">
        <v>55</v>
      </c>
    </row>
    <row r="33" customFormat="false" ht="15" hidden="false" customHeight="false" outlineLevel="0" collapsed="false">
      <c r="A33" s="21" t="s">
        <v>73</v>
      </c>
      <c r="B33" s="23" t="s">
        <v>72</v>
      </c>
      <c r="C33" s="11" t="n">
        <v>24</v>
      </c>
      <c r="D33" s="11" t="n">
        <v>10</v>
      </c>
    </row>
    <row r="34" customFormat="false" ht="15" hidden="false" customHeight="false" outlineLevel="0" collapsed="false">
      <c r="A34" s="21" t="s">
        <v>74</v>
      </c>
      <c r="B34" s="21" t="s">
        <v>75</v>
      </c>
      <c r="C34" s="11" t="n">
        <v>14</v>
      </c>
      <c r="D34" s="11" t="n">
        <v>3</v>
      </c>
    </row>
    <row r="35" customFormat="false" ht="15" hidden="false" customHeight="false" outlineLevel="0" collapsed="false">
      <c r="A35" s="21" t="s">
        <v>76</v>
      </c>
      <c r="B35" s="23" t="s">
        <v>72</v>
      </c>
      <c r="C35" s="11" t="n">
        <v>68</v>
      </c>
      <c r="D35" s="11" t="n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